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29.1\主計室\秉芳\統計\延平鄉公所公務統計方案(112年修訂)\公務統計方案\"/>
    </mc:Choice>
  </mc:AlternateContent>
  <xr:revisionPtr revIDLastSave="0" documentId="13_ncr:1_{7CE8CB60-0AB9-4576-8C6D-DA85B03F71AF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表一" sheetId="1" r:id="rId1"/>
    <sheet name="表二" sheetId="19" r:id="rId2"/>
    <sheet name="表三" sheetId="3" r:id="rId3"/>
  </sheets>
  <definedNames>
    <definedName name="_xlnm.Print_Area" localSheetId="0">表一!$A$1:$K$27</definedName>
    <definedName name="_xlnm.Print_Area" localSheetId="1">表二!$A$1:$J$33</definedName>
    <definedName name="_xlnm.Print_Area" localSheetId="2">表三!$A$1:$J$21</definedName>
    <definedName name="Z_67B6F9C1_E747_486D_B94A_B8B3B4F74F24_.wvu.PrintArea" localSheetId="0" hidden="1">表一!$A$1:$K$28</definedName>
  </definedNames>
  <calcPr calcId="191029"/>
  <customWorkbookViews>
    <customWorkbookView name="郭美岑 - 個人檢視畫面" guid="{67B6F9C1-E747-486D-B94A-B8B3B4F74F24}" mergeInterval="0" personalView="1" maximized="1" windowWidth="1356" windowHeight="59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19" l="1"/>
  <c r="C33" i="19"/>
  <c r="D16" i="3"/>
  <c r="C16" i="3"/>
  <c r="B16" i="3" s="1"/>
  <c r="D15" i="3"/>
  <c r="C15" i="3"/>
  <c r="B15" i="3" s="1"/>
  <c r="D14" i="3"/>
  <c r="C14" i="3"/>
  <c r="D13" i="3"/>
  <c r="C13" i="3"/>
  <c r="D12" i="3"/>
  <c r="C12" i="3"/>
  <c r="B12" i="3" s="1"/>
  <c r="D11" i="3"/>
  <c r="C11" i="3"/>
  <c r="B11" i="3" s="1"/>
  <c r="D10" i="3"/>
  <c r="C10" i="3"/>
  <c r="B10" i="3"/>
  <c r="D9" i="3"/>
  <c r="D8" i="3" s="1"/>
  <c r="C9" i="3"/>
  <c r="C8" i="3" s="1"/>
  <c r="B8" i="3" s="1"/>
  <c r="J8" i="3"/>
  <c r="I8" i="3"/>
  <c r="G8" i="3"/>
  <c r="F8" i="3"/>
  <c r="E8" i="3" s="1"/>
  <c r="H32" i="19"/>
  <c r="B32" i="19" s="1"/>
  <c r="C32" i="19"/>
  <c r="H31" i="19"/>
  <c r="C31" i="19"/>
  <c r="H30" i="19"/>
  <c r="C30" i="19"/>
  <c r="B30" i="19" s="1"/>
  <c r="H29" i="19"/>
  <c r="C29" i="19"/>
  <c r="B29" i="19" s="1"/>
  <c r="H28" i="19"/>
  <c r="C28" i="19"/>
  <c r="B28" i="19" s="1"/>
  <c r="J27" i="19"/>
  <c r="I27" i="19"/>
  <c r="H27" i="19" s="1"/>
  <c r="G27" i="19"/>
  <c r="F27" i="19"/>
  <c r="E27" i="19"/>
  <c r="D27" i="19"/>
  <c r="H26" i="19"/>
  <c r="B26" i="19" s="1"/>
  <c r="J7" i="3" s="1"/>
  <c r="C26" i="19"/>
  <c r="H25" i="19"/>
  <c r="C25" i="19"/>
  <c r="J24" i="19"/>
  <c r="H24" i="19" s="1"/>
  <c r="I24" i="19"/>
  <c r="G24" i="19"/>
  <c r="F24" i="19"/>
  <c r="E24" i="19"/>
  <c r="D24" i="19"/>
  <c r="H23" i="19"/>
  <c r="B23" i="19" s="1"/>
  <c r="H16" i="3" s="1"/>
  <c r="C23" i="19"/>
  <c r="H22" i="19"/>
  <c r="B22" i="19" s="1"/>
  <c r="C22" i="19"/>
  <c r="H21" i="19"/>
  <c r="C21" i="19"/>
  <c r="B21" i="19" s="1"/>
  <c r="H20" i="19"/>
  <c r="C20" i="19"/>
  <c r="H19" i="19"/>
  <c r="C19" i="19"/>
  <c r="B19" i="19" s="1"/>
  <c r="H18" i="19"/>
  <c r="C18" i="19"/>
  <c r="B18" i="19"/>
  <c r="J17" i="19"/>
  <c r="J9" i="19" s="1"/>
  <c r="I17" i="19"/>
  <c r="I9" i="19"/>
  <c r="G17" i="19"/>
  <c r="G9" i="19" s="1"/>
  <c r="F17" i="19"/>
  <c r="F9" i="19"/>
  <c r="F8" i="19" s="1"/>
  <c r="E17" i="19"/>
  <c r="E9" i="19" s="1"/>
  <c r="D17" i="19"/>
  <c r="D9" i="19" s="1"/>
  <c r="H16" i="19"/>
  <c r="C16" i="19"/>
  <c r="B16" i="19" s="1"/>
  <c r="H14" i="3" s="1"/>
  <c r="H15" i="19"/>
  <c r="C15" i="19"/>
  <c r="B15" i="19"/>
  <c r="H13" i="3" s="1"/>
  <c r="H14" i="19"/>
  <c r="C14" i="19"/>
  <c r="B14" i="19"/>
  <c r="H12" i="3" s="1"/>
  <c r="H13" i="19"/>
  <c r="C13" i="19"/>
  <c r="B13" i="19"/>
  <c r="H11" i="3" s="1"/>
  <c r="H12" i="19"/>
  <c r="C12" i="19"/>
  <c r="B12" i="19"/>
  <c r="H10" i="3" s="1"/>
  <c r="H11" i="19"/>
  <c r="C11" i="19"/>
  <c r="B11" i="19" s="1"/>
  <c r="H9" i="3" s="1"/>
  <c r="J10" i="19"/>
  <c r="I10" i="19"/>
  <c r="H10" i="19" s="1"/>
  <c r="G10" i="19"/>
  <c r="F10" i="19"/>
  <c r="E10" i="19"/>
  <c r="D10" i="19"/>
  <c r="B27" i="1"/>
  <c r="B26" i="1"/>
  <c r="B25" i="1"/>
  <c r="B24" i="1"/>
  <c r="B23" i="1"/>
  <c r="B22" i="1"/>
  <c r="B21" i="1"/>
  <c r="K21" i="1"/>
  <c r="J21" i="1"/>
  <c r="I21" i="1"/>
  <c r="H21" i="1"/>
  <c r="G21" i="1"/>
  <c r="F21" i="1"/>
  <c r="F7" i="1" s="1"/>
  <c r="E21" i="1"/>
  <c r="D21" i="1"/>
  <c r="C21" i="1"/>
  <c r="B20" i="1"/>
  <c r="G7" i="3" s="1"/>
  <c r="B19" i="1"/>
  <c r="B18" i="1" s="1"/>
  <c r="K18" i="1"/>
  <c r="J18" i="1"/>
  <c r="I18" i="1"/>
  <c r="H18" i="1"/>
  <c r="G18" i="1"/>
  <c r="F18" i="1"/>
  <c r="E18" i="1"/>
  <c r="D18" i="1"/>
  <c r="C18" i="1"/>
  <c r="B17" i="1"/>
  <c r="E16" i="3"/>
  <c r="B16" i="1"/>
  <c r="E15" i="3"/>
  <c r="B15" i="1"/>
  <c r="E14" i="3"/>
  <c r="B14" i="1"/>
  <c r="E13" i="3"/>
  <c r="B13" i="1"/>
  <c r="E12" i="3"/>
  <c r="B12" i="1"/>
  <c r="B9" i="1" s="1"/>
  <c r="B8" i="1" s="1"/>
  <c r="E11" i="3"/>
  <c r="B11" i="1"/>
  <c r="E10" i="3"/>
  <c r="B10" i="1"/>
  <c r="K9" i="1"/>
  <c r="K8" i="1"/>
  <c r="K7" i="1" s="1"/>
  <c r="J9" i="1"/>
  <c r="J8" i="1"/>
  <c r="J7" i="1"/>
  <c r="I9" i="1"/>
  <c r="I8" i="1"/>
  <c r="I7" i="1" s="1"/>
  <c r="H9" i="1"/>
  <c r="H8" i="1"/>
  <c r="G9" i="1"/>
  <c r="G8" i="1" s="1"/>
  <c r="G7" i="1" s="1"/>
  <c r="F9" i="1"/>
  <c r="F8" i="1"/>
  <c r="E9" i="1"/>
  <c r="E8" i="1" s="1"/>
  <c r="E7" i="1" s="1"/>
  <c r="D9" i="1"/>
  <c r="D8" i="1"/>
  <c r="D7" i="1"/>
  <c r="C9" i="1"/>
  <c r="C8" i="1" s="1"/>
  <c r="C7" i="1" s="1"/>
  <c r="B14" i="3"/>
  <c r="H7" i="1"/>
  <c r="E9" i="3"/>
  <c r="H8" i="3"/>
  <c r="D7" i="3"/>
  <c r="B13" i="3"/>
  <c r="I8" i="19"/>
  <c r="B7" i="1" l="1"/>
  <c r="C10" i="19"/>
  <c r="C27" i="19"/>
  <c r="B27" i="19" s="1"/>
  <c r="G8" i="19"/>
  <c r="C24" i="19"/>
  <c r="B24" i="19" s="1"/>
  <c r="B31" i="19"/>
  <c r="F7" i="3"/>
  <c r="E7" i="3" s="1"/>
  <c r="B25" i="19"/>
  <c r="I7" i="3" s="1"/>
  <c r="B33" i="19"/>
  <c r="C7" i="3"/>
  <c r="B7" i="3" s="1"/>
  <c r="B9" i="3"/>
  <c r="E8" i="19"/>
  <c r="B20" i="19"/>
  <c r="B10" i="19"/>
  <c r="C9" i="19"/>
  <c r="D8" i="19"/>
  <c r="H7" i="3"/>
  <c r="H9" i="19"/>
  <c r="J8" i="19"/>
  <c r="C17" i="19"/>
  <c r="C8" i="19" s="1"/>
  <c r="H17" i="19"/>
  <c r="H8" i="19" s="1"/>
  <c r="B17" i="19" l="1"/>
  <c r="H15" i="3" s="1"/>
  <c r="B9" i="19" l="1"/>
  <c r="B8" i="19" s="1"/>
</calcChain>
</file>

<file path=xl/sharedStrings.xml><?xml version="1.0" encoding="utf-8"?>
<sst xmlns="http://schemas.openxmlformats.org/spreadsheetml/2006/main" count="136" uniqueCount="109">
  <si>
    <r>
      <t>備註：本縣市環保役人數</t>
    </r>
    <r>
      <rPr>
        <u/>
        <sz val="12"/>
        <rFont val="標楷體"/>
        <family val="4"/>
        <charset val="136"/>
      </rPr>
      <t>　　　　　　</t>
    </r>
    <r>
      <rPr>
        <sz val="12"/>
        <rFont val="標楷體"/>
        <family val="4"/>
        <charset val="136"/>
      </rPr>
      <t>人。</t>
    </r>
    <phoneticPr fontId="2" type="noConversion"/>
  </si>
  <si>
    <t>編製機關</t>
    <phoneticPr fontId="2" type="noConversion"/>
  </si>
  <si>
    <r>
      <t>總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  <charset val="136"/>
      </rPr>
      <t>計</t>
    </r>
    <phoneticPr fontId="2" type="noConversion"/>
  </si>
  <si>
    <t>計</t>
    <phoneticPr fontId="2" type="noConversion"/>
  </si>
  <si>
    <r>
      <t>填表說明：本表編製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式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份，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份送會計單位，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份自存，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份送縣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市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政府主計室，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份送行政院環境保護署統計室。</t>
    </r>
    <phoneticPr fontId="2" type="noConversion"/>
  </si>
  <si>
    <t>填表</t>
    <phoneticPr fontId="2" type="noConversion"/>
  </si>
  <si>
    <t>審核</t>
    <phoneticPr fontId="2" type="noConversion"/>
  </si>
  <si>
    <t>主辦統計人員</t>
    <phoneticPr fontId="2" type="noConversion"/>
  </si>
  <si>
    <t>公  開  類</t>
    <phoneticPr fontId="2" type="noConversion"/>
  </si>
  <si>
    <t>項    目    別</t>
    <phoneticPr fontId="2" type="noConversion"/>
  </si>
  <si>
    <t>公  開  類</t>
    <phoneticPr fontId="2" type="noConversion"/>
  </si>
  <si>
    <t>半  年  報</t>
    <phoneticPr fontId="2" type="noConversion"/>
  </si>
  <si>
    <t>男</t>
    <phoneticPr fontId="2" type="noConversion"/>
  </si>
  <si>
    <t>女</t>
    <phoneticPr fontId="2" type="noConversion"/>
  </si>
  <si>
    <t>總計</t>
    <phoneticPr fontId="2" type="noConversion"/>
  </si>
  <si>
    <t>業務主管人員</t>
    <phoneticPr fontId="2" type="noConversion"/>
  </si>
  <si>
    <r>
      <t>總計：</t>
    </r>
    <r>
      <rPr>
        <sz val="12"/>
        <rFont val="Times New Roman"/>
        <family val="1"/>
      </rPr>
      <t>A=B=C=D</t>
    </r>
    <phoneticPr fontId="2" type="noConversion"/>
  </si>
  <si>
    <t>編製機關</t>
    <phoneticPr fontId="2" type="noConversion"/>
  </si>
  <si>
    <t>表號</t>
    <phoneticPr fontId="2" type="noConversion"/>
  </si>
  <si>
    <t>廢棄物清運處理單位</t>
    <phoneticPr fontId="2" type="noConversion"/>
  </si>
  <si>
    <t>類         別</t>
    <phoneticPr fontId="2" type="noConversion"/>
  </si>
  <si>
    <r>
      <t>中華民國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日編製</t>
    </r>
    <phoneticPr fontId="2" type="noConversion"/>
  </si>
  <si>
    <t>計</t>
    <phoneticPr fontId="2" type="noConversion"/>
  </si>
  <si>
    <t>廢 棄 物 管 理</t>
    <phoneticPr fontId="2" type="noConversion"/>
  </si>
  <si>
    <r>
      <t>環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  <charset val="136"/>
      </rPr>
      <t>境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  <charset val="136"/>
      </rPr>
      <t>檢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  <charset val="136"/>
      </rPr>
      <t>驗</t>
    </r>
    <phoneticPr fontId="2" type="noConversion"/>
  </si>
  <si>
    <t>其他</t>
    <phoneticPr fontId="2" type="noConversion"/>
  </si>
  <si>
    <r>
      <t>公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開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類</t>
    </r>
    <phoneticPr fontId="2" type="noConversion"/>
  </si>
  <si>
    <t>編製機關</t>
    <phoneticPr fontId="2" type="noConversion"/>
  </si>
  <si>
    <r>
      <t>半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報</t>
    </r>
    <phoneticPr fontId="2" type="noConversion"/>
  </si>
  <si>
    <t>表    號</t>
    <phoneticPr fontId="2" type="noConversion"/>
  </si>
  <si>
    <t>處   理   單   位</t>
    <phoneticPr fontId="2" type="noConversion"/>
  </si>
  <si>
    <t>垃圾清運</t>
    <phoneticPr fontId="2" type="noConversion"/>
  </si>
  <si>
    <t>水肥清運</t>
    <phoneticPr fontId="2" type="noConversion"/>
  </si>
  <si>
    <t>資源回收</t>
    <phoneticPr fontId="2" type="noConversion"/>
  </si>
  <si>
    <r>
      <rPr>
        <sz val="14"/>
        <rFont val="標楷體"/>
        <family val="4"/>
        <charset val="136"/>
      </rPr>
      <t>其他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含消毒、割草、拆除違規廣告、拖吊廢機動車輛等</t>
    </r>
    <r>
      <rPr>
        <sz val="14"/>
        <rFont val="Times New Roman"/>
        <family val="1"/>
      </rPr>
      <t>)</t>
    </r>
    <phoneticPr fontId="2" type="noConversion"/>
  </si>
  <si>
    <t>垃圾焚化廠、
掩埋廠</t>
    <phoneticPr fontId="2" type="noConversion"/>
  </si>
  <si>
    <t>水肥處理廠</t>
    <phoneticPr fontId="2" type="noConversion"/>
  </si>
  <si>
    <r>
      <t>總計：</t>
    </r>
    <r>
      <rPr>
        <sz val="12"/>
        <rFont val="Times New Roman"/>
        <family val="1"/>
      </rPr>
      <t>A=B=C=D</t>
    </r>
    <phoneticPr fontId="2" type="noConversion"/>
  </si>
  <si>
    <t xml:space="preserve">  按類別分：B=(1)+(2)+(3)+(4)</t>
    <phoneticPr fontId="2" type="noConversion"/>
  </si>
  <si>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按年齡別分：</t>
    </r>
    <r>
      <rPr>
        <sz val="12"/>
        <rFont val="Times New Roman"/>
        <family val="1"/>
      </rPr>
      <t>D=(7)+(8)+(9)+(10)+(11)+(12)</t>
    </r>
    <phoneticPr fontId="2" type="noConversion"/>
  </si>
  <si>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按性別分：</t>
    </r>
    <r>
      <rPr>
        <sz val="12"/>
        <rFont val="Times New Roman"/>
        <family val="1"/>
      </rPr>
      <t>C=(5)+(6)</t>
    </r>
    <phoneticPr fontId="2" type="noConversion"/>
  </si>
  <si>
    <t>1139-07-01-2</t>
    <phoneticPr fontId="2" type="noConversion"/>
  </si>
  <si>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  <charset val="136"/>
      </rPr>
      <t>65歲以上</t>
    </r>
    <r>
      <rPr>
        <sz val="12"/>
        <rFont val="Times New Roman"/>
        <family val="1"/>
      </rPr>
      <t xml:space="preserve"> (12)</t>
    </r>
    <phoneticPr fontId="2" type="noConversion"/>
  </si>
  <si>
    <t>項   目   別</t>
    <phoneticPr fontId="2" type="noConversion"/>
  </si>
  <si>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標楷體"/>
        <family val="4"/>
        <charset val="136"/>
      </rPr>
      <t>工員</t>
    </r>
    <r>
      <rPr>
        <sz val="12"/>
        <color indexed="8"/>
        <rFont val="Times New Roman"/>
        <family val="1"/>
      </rPr>
      <t>(3)</t>
    </r>
    <phoneticPr fontId="2" type="noConversion"/>
  </si>
  <si>
    <t xml:space="preserve">     駐衛警察(4)</t>
    <phoneticPr fontId="2" type="noConversion"/>
  </si>
  <si>
    <t xml:space="preserve">   職員</t>
    <phoneticPr fontId="2" type="noConversion"/>
  </si>
  <si>
    <r>
      <rPr>
        <sz val="14"/>
        <rFont val="Times New Roman"/>
        <family val="1"/>
      </rPr>
      <t xml:space="preserve">           </t>
    </r>
    <r>
      <rPr>
        <sz val="14"/>
        <rFont val="標楷體"/>
        <family val="4"/>
        <charset val="136"/>
      </rPr>
      <t>簡任</t>
    </r>
    <r>
      <rPr>
        <sz val="14"/>
        <rFont val="Times New Roman"/>
        <family val="1"/>
      </rPr>
      <t>(10</t>
    </r>
    <r>
      <rPr>
        <sz val="14"/>
        <rFont val="標楷體"/>
        <family val="4"/>
        <charset val="136"/>
      </rPr>
      <t>職等以上</t>
    </r>
    <r>
      <rPr>
        <sz val="14"/>
        <rFont val="Times New Roman"/>
        <family val="1"/>
      </rPr>
      <t>)</t>
    </r>
    <phoneticPr fontId="2" type="noConversion"/>
  </si>
  <si>
    <r>
      <rPr>
        <sz val="14"/>
        <rFont val="Times New Roman"/>
        <family val="1"/>
      </rPr>
      <t xml:space="preserve">           </t>
    </r>
    <r>
      <rPr>
        <sz val="14"/>
        <rFont val="標楷體"/>
        <family val="4"/>
        <charset val="136"/>
      </rPr>
      <t>薦任</t>
    </r>
    <r>
      <rPr>
        <sz val="14"/>
        <rFont val="Times New Roman"/>
        <family val="1"/>
      </rPr>
      <t>(6-9</t>
    </r>
    <r>
      <rPr>
        <sz val="14"/>
        <rFont val="標楷體"/>
        <family val="4"/>
        <charset val="136"/>
      </rPr>
      <t>職等</t>
    </r>
    <r>
      <rPr>
        <sz val="14"/>
        <rFont val="Times New Roman"/>
        <family val="1"/>
      </rPr>
      <t>)</t>
    </r>
    <phoneticPr fontId="2" type="noConversion"/>
  </si>
  <si>
    <r>
      <rPr>
        <sz val="14"/>
        <rFont val="Times New Roman"/>
        <family val="1"/>
      </rPr>
      <t xml:space="preserve">           </t>
    </r>
    <r>
      <rPr>
        <sz val="14"/>
        <rFont val="標楷體"/>
        <family val="4"/>
        <charset val="136"/>
      </rPr>
      <t>委任</t>
    </r>
    <r>
      <rPr>
        <sz val="14"/>
        <rFont val="Times New Roman"/>
        <family val="1"/>
      </rPr>
      <t>(1-5</t>
    </r>
    <r>
      <rPr>
        <sz val="14"/>
        <rFont val="標楷體"/>
        <family val="4"/>
        <charset val="136"/>
      </rPr>
      <t>職等</t>
    </r>
    <r>
      <rPr>
        <sz val="14"/>
        <rFont val="Times New Roman"/>
        <family val="1"/>
      </rPr>
      <t>)</t>
    </r>
    <phoneticPr fontId="2" type="noConversion"/>
  </si>
  <si>
    <t xml:space="preserve">     雇員</t>
    <phoneticPr fontId="2" type="noConversion"/>
  </si>
  <si>
    <t xml:space="preserve">  約聘(僱)</t>
    <phoneticPr fontId="2" type="noConversion"/>
  </si>
  <si>
    <t xml:space="preserve">  工員</t>
    <phoneticPr fontId="2" type="noConversion"/>
  </si>
  <si>
    <t xml:space="preserve">  駐衛警察</t>
    <phoneticPr fontId="2" type="noConversion"/>
  </si>
  <si>
    <t>期間終了1個月內編報</t>
  </si>
  <si>
    <t xml:space="preserve">
噪音及振動管制
空氣污染防制、
</t>
    <phoneticPr fontId="2" type="noConversion"/>
  </si>
  <si>
    <t xml:space="preserve">
法務及政風
主計、人事、
一般行政、秘書、
</t>
    <phoneticPr fontId="2" type="noConversion"/>
  </si>
  <si>
    <t xml:space="preserve">      職員(1)</t>
    <phoneticPr fontId="2" type="noConversion"/>
  </si>
  <si>
    <t xml:space="preserve">          特任、比照簡任 </t>
    <phoneticPr fontId="2" type="noConversion"/>
  </si>
  <si>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  <charset val="136"/>
      </rPr>
      <t>約聘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僱</t>
    </r>
    <r>
      <rPr>
        <sz val="12"/>
        <rFont val="Times New Roman"/>
        <family val="1"/>
      </rPr>
      <t>)(2)</t>
    </r>
    <phoneticPr fontId="2" type="noConversion"/>
  </si>
  <si>
    <t xml:space="preserve">     駐衛警察(4)</t>
    <phoneticPr fontId="2" type="noConversion"/>
  </si>
  <si>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  <charset val="136"/>
      </rPr>
      <t>男</t>
    </r>
    <r>
      <rPr>
        <sz val="12"/>
        <rFont val="Times New Roman"/>
        <family val="1"/>
      </rPr>
      <t xml:space="preserve"> (5)</t>
    </r>
    <phoneticPr fontId="2" type="noConversion"/>
  </si>
  <si>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  <charset val="136"/>
      </rPr>
      <t>女</t>
    </r>
    <r>
      <rPr>
        <sz val="12"/>
        <rFont val="Times New Roman"/>
        <family val="1"/>
      </rPr>
      <t xml:space="preserve"> (6)</t>
    </r>
    <phoneticPr fontId="2" type="noConversion"/>
  </si>
  <si>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  <charset val="136"/>
      </rPr>
      <t>29歲以下</t>
    </r>
    <r>
      <rPr>
        <sz val="12"/>
        <rFont val="Times New Roman"/>
        <family val="1"/>
      </rPr>
      <t xml:space="preserve"> (7)</t>
    </r>
    <phoneticPr fontId="2" type="noConversion"/>
  </si>
  <si>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  <charset val="136"/>
      </rPr>
      <t>30-39歲</t>
    </r>
    <r>
      <rPr>
        <sz val="12"/>
        <rFont val="Times New Roman"/>
        <family val="1"/>
      </rPr>
      <t xml:space="preserve">  (8)</t>
    </r>
    <phoneticPr fontId="2" type="noConversion"/>
  </si>
  <si>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  <charset val="136"/>
      </rPr>
      <t>40-49歲</t>
    </r>
    <r>
      <rPr>
        <sz val="12"/>
        <rFont val="Times New Roman"/>
        <family val="1"/>
      </rPr>
      <t xml:space="preserve">  (9)</t>
    </r>
    <phoneticPr fontId="2" type="noConversion"/>
  </si>
  <si>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  <charset val="136"/>
      </rPr>
      <t>50-59歲</t>
    </r>
    <r>
      <rPr>
        <sz val="12"/>
        <rFont val="Times New Roman"/>
        <family val="1"/>
      </rPr>
      <t xml:space="preserve">  (10)</t>
    </r>
    <phoneticPr fontId="2" type="noConversion"/>
  </si>
  <si>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  <charset val="136"/>
      </rPr>
      <t>60-65歲</t>
    </r>
    <r>
      <rPr>
        <sz val="12"/>
        <rFont val="Times New Roman"/>
        <family val="1"/>
      </rPr>
      <t xml:space="preserve">  (11)</t>
    </r>
    <phoneticPr fontId="2" type="noConversion"/>
  </si>
  <si>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  <charset val="136"/>
      </rPr>
      <t>65歲以上</t>
    </r>
    <r>
      <rPr>
        <sz val="12"/>
        <rFont val="Times New Roman"/>
        <family val="1"/>
      </rPr>
      <t xml:space="preserve"> (12)</t>
    </r>
    <phoneticPr fontId="2" type="noConversion"/>
  </si>
  <si>
    <t xml:space="preserve">          雇員</t>
    <phoneticPr fontId="2" type="noConversion"/>
  </si>
  <si>
    <r>
      <rPr>
        <sz val="12"/>
        <rFont val="Times New Roman"/>
        <family val="1"/>
      </rPr>
      <t xml:space="preserve">                    </t>
    </r>
    <r>
      <rPr>
        <sz val="12"/>
        <rFont val="標楷體"/>
        <family val="4"/>
        <charset val="136"/>
      </rPr>
      <t>委任</t>
    </r>
    <r>
      <rPr>
        <sz val="12"/>
        <rFont val="Times New Roman"/>
        <family val="1"/>
      </rPr>
      <t>(1-5</t>
    </r>
    <r>
      <rPr>
        <sz val="12"/>
        <rFont val="標楷體"/>
        <family val="4"/>
        <charset val="136"/>
      </rPr>
      <t>職等</t>
    </r>
    <r>
      <rPr>
        <sz val="12"/>
        <rFont val="Times New Roman"/>
        <family val="1"/>
      </rPr>
      <t xml:space="preserve">) </t>
    </r>
    <phoneticPr fontId="2" type="noConversion"/>
  </si>
  <si>
    <r>
      <rPr>
        <sz val="12"/>
        <rFont val="Times New Roman"/>
        <family val="1"/>
      </rPr>
      <t xml:space="preserve">                    </t>
    </r>
    <r>
      <rPr>
        <sz val="12"/>
        <rFont val="標楷體"/>
        <family val="4"/>
        <charset val="136"/>
      </rPr>
      <t>薦任</t>
    </r>
    <r>
      <rPr>
        <sz val="12"/>
        <rFont val="Times New Roman"/>
        <family val="1"/>
      </rPr>
      <t>(6-9</t>
    </r>
    <r>
      <rPr>
        <sz val="12"/>
        <rFont val="標楷體"/>
        <family val="4"/>
        <charset val="136"/>
      </rPr>
      <t>職等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</si>
  <si>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Times New Roman"/>
        <family val="1"/>
      </rPr>
      <t xml:space="preserve">                    </t>
    </r>
    <r>
      <rPr>
        <sz val="12"/>
        <rFont val="標楷體"/>
        <family val="4"/>
        <charset val="136"/>
      </rPr>
      <t>簡任</t>
    </r>
    <r>
      <rPr>
        <sz val="12"/>
        <rFont val="Times New Roman"/>
        <family val="1"/>
      </rPr>
      <t>(10-14</t>
    </r>
    <r>
      <rPr>
        <sz val="12"/>
        <rFont val="標楷體"/>
        <family val="4"/>
        <charset val="136"/>
      </rPr>
      <t>職等</t>
    </r>
    <r>
      <rPr>
        <sz val="12"/>
        <rFont val="Times New Roman"/>
        <family val="1"/>
      </rPr>
      <t>)</t>
    </r>
    <phoneticPr fontId="2" type="noConversion"/>
  </si>
  <si>
    <t xml:space="preserve">         隊員</t>
    <phoneticPr fontId="2" type="noConversion"/>
  </si>
  <si>
    <t xml:space="preserve">         駕駛</t>
    <phoneticPr fontId="2" type="noConversion"/>
  </si>
  <si>
    <t xml:space="preserve">         技工、工友</t>
    <phoneticPr fontId="2" type="noConversion"/>
  </si>
  <si>
    <t xml:space="preserve">         臨時工</t>
    <phoneticPr fontId="2" type="noConversion"/>
  </si>
  <si>
    <t xml:space="preserve">         代賑工</t>
    <phoneticPr fontId="2" type="noConversion"/>
  </si>
  <si>
    <t xml:space="preserve">總
計 </t>
    <phoneticPr fontId="2" type="noConversion"/>
  </si>
  <si>
    <t xml:space="preserve">
督察及糾紛處理
管制考核、稽查
</t>
    <phoneticPr fontId="2" type="noConversion"/>
  </si>
  <si>
    <t xml:space="preserve">
毒化物及環藥管制
環衛、病媒防治、
</t>
    <phoneticPr fontId="2" type="noConversion"/>
  </si>
  <si>
    <r>
      <t>、監測及資訊
綜</t>
    </r>
    <r>
      <rPr>
        <sz val="12"/>
        <color indexed="8"/>
        <rFont val="標楷體"/>
        <family val="4"/>
        <charset val="136"/>
      </rPr>
      <t xml:space="preserve">合計畫、研究發展
</t>
    </r>
    <phoneticPr fontId="2" type="noConversion"/>
  </si>
  <si>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  <charset val="136"/>
      </rPr>
      <t>工員</t>
    </r>
    <r>
      <rPr>
        <sz val="12"/>
        <rFont val="Times New Roman"/>
        <family val="1"/>
      </rPr>
      <t>(3)</t>
    </r>
    <phoneticPr fontId="2" type="noConversion"/>
  </si>
  <si>
    <t>單位:人</t>
    <phoneticPr fontId="2" type="noConversion"/>
  </si>
  <si>
    <t>廢棄物清運處理單位(包括直轄市、縣市直屬或所轄鄉鎮市區之清潔隊、廢棄物處理廠(場)等)</t>
    <phoneticPr fontId="2" type="noConversion"/>
  </si>
  <si>
    <t>環境保護局
(不包括廢棄物清運處理單位)</t>
    <phoneticPr fontId="2" type="noConversion"/>
  </si>
  <si>
    <t>計</t>
    <phoneticPr fontId="2" type="noConversion"/>
  </si>
  <si>
    <t>總
計</t>
    <phoneticPr fontId="2" type="noConversion"/>
  </si>
  <si>
    <t>環          境          保          護          局(包括衛生稽查大隊、修車廠等)</t>
  </si>
  <si>
    <t>機關首長</t>
    <phoneticPr fontId="2" type="noConversion"/>
  </si>
  <si>
    <t>半  年  報</t>
    <phoneticPr fontId="2" type="noConversion"/>
  </si>
  <si>
    <t>清   運   單   位</t>
    <phoneticPr fontId="2" type="noConversion"/>
  </si>
  <si>
    <t>三、本縣市環境保護單位</t>
    <phoneticPr fontId="2" type="noConversion"/>
  </si>
  <si>
    <t>表    號</t>
    <phoneticPr fontId="2" type="noConversion"/>
  </si>
  <si>
    <t xml:space="preserve"> 單位:人 </t>
    <phoneticPr fontId="2" type="noConversion"/>
  </si>
  <si>
    <t xml:space="preserve">二、廢棄物清運處理單位                                           </t>
    <phoneticPr fontId="2" type="noConversion"/>
  </si>
  <si>
    <t xml:space="preserve">一、環境保護局                                                                     單位:人 </t>
    <phoneticPr fontId="2" type="noConversion"/>
  </si>
  <si>
    <t xml:space="preserve">  中華民國    年     月底       </t>
    <phoneticPr fontId="2" type="noConversion"/>
  </si>
  <si>
    <t xml:space="preserve">  單位:人 </t>
  </si>
  <si>
    <t xml:space="preserve">     特任、比照簡任</t>
    <phoneticPr fontId="2" type="noConversion"/>
  </si>
  <si>
    <r>
      <t>水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  <charset val="136"/>
      </rPr>
      <t>質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  <charset val="136"/>
      </rPr>
      <t>保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  <charset val="136"/>
      </rPr>
      <t>護</t>
    </r>
    <phoneticPr fontId="2" type="noConversion"/>
  </si>
  <si>
    <t>1139-07-01-3</t>
    <phoneticPr fontId="2" type="noConversion"/>
  </si>
  <si>
    <t xml:space="preserve">中華民國    年    月底    </t>
    <phoneticPr fontId="2" type="noConversion"/>
  </si>
  <si>
    <t xml:space="preserve">                             中華民國      年      月底</t>
    <phoneticPr fontId="2" type="noConversion"/>
  </si>
  <si>
    <t>臺東縣延平鄉環保人員概況</t>
    <phoneticPr fontId="2" type="noConversion"/>
  </si>
  <si>
    <r>
      <t>臺東縣延平鄉公所</t>
    </r>
    <r>
      <rPr>
        <sz val="11"/>
        <color rgb="FFFF0000"/>
        <rFont val="標楷體"/>
        <family val="4"/>
        <charset val="136"/>
      </rPr>
      <t>清潔隊</t>
    </r>
    <phoneticPr fontId="2" type="noConversion"/>
  </si>
  <si>
    <t>臺東縣延平鄉公所清潔隊</t>
    <phoneticPr fontId="2" type="noConversion"/>
  </si>
  <si>
    <r>
      <rPr>
        <sz val="28"/>
        <rFont val="標楷體"/>
        <family val="4"/>
        <charset val="136"/>
      </rPr>
      <t>臺東縣延平鄉環保人員概況</t>
    </r>
    <r>
      <rPr>
        <sz val="28"/>
        <rFont val="Times New Roman"/>
        <family val="1"/>
      </rPr>
      <t>(</t>
    </r>
    <r>
      <rPr>
        <sz val="28"/>
        <rFont val="標楷體"/>
        <family val="4"/>
        <charset val="136"/>
      </rPr>
      <t>續</t>
    </r>
    <r>
      <rPr>
        <sz val="28"/>
        <rFont val="Times New Roman"/>
        <family val="1"/>
      </rPr>
      <t>2</t>
    </r>
    <r>
      <rPr>
        <sz val="28"/>
        <rFont val="標楷體"/>
        <family val="4"/>
        <charset val="136"/>
      </rPr>
      <t>完</t>
    </r>
    <r>
      <rPr>
        <sz val="28"/>
        <rFont val="Times New Roman"/>
        <family val="1"/>
      </rPr>
      <t>)</t>
    </r>
    <phoneticPr fontId="2" type="noConversion"/>
  </si>
  <si>
    <r>
      <rPr>
        <sz val="28"/>
        <rFont val="標楷體"/>
        <family val="4"/>
        <charset val="136"/>
      </rPr>
      <t>臺東縣延平鄉環保人員概況</t>
    </r>
    <r>
      <rPr>
        <sz val="28"/>
        <rFont val="Times New Roman"/>
        <family val="1"/>
      </rPr>
      <t>(</t>
    </r>
    <r>
      <rPr>
        <sz val="28"/>
        <rFont val="標楷體"/>
        <family val="4"/>
        <charset val="136"/>
      </rPr>
      <t>續</t>
    </r>
    <r>
      <rPr>
        <sz val="28"/>
        <rFont val="Times New Roman"/>
        <family val="1"/>
      </rPr>
      <t>1)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</si>
</sst>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,##0;\-###,##0;&quot;     －&quot;"/>
  </numFmts>
  <fonts count="27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28"/>
      <name val="標楷體"/>
      <family val="4"/>
      <charset val="136"/>
    </font>
    <font>
      <sz val="12"/>
      <name val="Times New Roman"/>
      <family val="1"/>
    </font>
    <font>
      <u/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14"/>
      <name val="Times New Roman"/>
      <family val="1"/>
    </font>
    <font>
      <u/>
      <sz val="28"/>
      <name val="Times New Roman"/>
      <family val="1"/>
    </font>
    <font>
      <sz val="28"/>
      <name val="Times New Roman"/>
      <family val="1"/>
    </font>
    <font>
      <u/>
      <sz val="28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indexed="8"/>
      <name val="Times New Roman"/>
      <family val="1"/>
    </font>
    <font>
      <sz val="14"/>
      <name val="新細明體"/>
      <family val="1"/>
      <charset val="136"/>
    </font>
    <font>
      <b/>
      <sz val="14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2"/>
      <color indexed="10"/>
      <name val="標楷體"/>
      <family val="4"/>
      <charset val="136"/>
    </font>
    <font>
      <sz val="12"/>
      <color indexed="8"/>
      <name val="標楷體"/>
      <family val="4"/>
      <charset val="136"/>
    </font>
    <font>
      <u/>
      <sz val="14"/>
      <name val="標楷體"/>
      <family val="4"/>
      <charset val="136"/>
    </font>
    <font>
      <sz val="12"/>
      <color indexed="8"/>
      <name val="標楷體"/>
      <family val="4"/>
      <charset val="136"/>
    </font>
    <font>
      <sz val="11"/>
      <name val="標楷體"/>
      <family val="4"/>
      <charset val="136"/>
    </font>
    <font>
      <sz val="11"/>
      <color rgb="FFFF0000"/>
      <name val="標楷體"/>
      <family val="4"/>
      <charset val="136"/>
    </font>
    <font>
      <sz val="28"/>
      <name val="Times New Roman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 applyProtection="1"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8" fillId="0" borderId="4" xfId="0" applyFont="1" applyBorder="1" applyProtection="1">
      <protection locked="0"/>
    </xf>
    <xf numFmtId="176" fontId="14" fillId="2" borderId="0" xfId="0" applyNumberFormat="1" applyFont="1" applyFill="1" applyAlignment="1">
      <alignment horizontal="center"/>
    </xf>
    <xf numFmtId="176" fontId="3" fillId="3" borderId="0" xfId="0" applyNumberFormat="1" applyFont="1" applyFill="1" applyAlignment="1" applyProtection="1">
      <alignment horizontal="center" vertical="center"/>
      <protection locked="0"/>
    </xf>
    <xf numFmtId="176" fontId="3" fillId="3" borderId="0" xfId="0" applyNumberFormat="1" applyFont="1" applyFill="1" applyAlignment="1" applyProtection="1">
      <alignment horizontal="center"/>
      <protection locked="0"/>
    </xf>
    <xf numFmtId="176" fontId="0" fillId="3" borderId="0" xfId="0" applyNumberFormat="1" applyFill="1" applyAlignment="1" applyProtection="1">
      <alignment horizontal="center"/>
      <protection locked="0"/>
    </xf>
    <xf numFmtId="176" fontId="14" fillId="3" borderId="0" xfId="0" applyNumberFormat="1" applyFont="1" applyFill="1" applyAlignment="1" applyProtection="1">
      <alignment horizontal="center"/>
      <protection locked="0"/>
    </xf>
    <xf numFmtId="176" fontId="0" fillId="3" borderId="0" xfId="0" applyNumberFormat="1" applyFill="1" applyAlignment="1" applyProtection="1">
      <alignment horizontal="center" vertical="center"/>
      <protection locked="0"/>
    </xf>
    <xf numFmtId="176" fontId="14" fillId="2" borderId="2" xfId="0" applyNumberFormat="1" applyFont="1" applyFill="1" applyBorder="1" applyAlignment="1">
      <alignment horizontal="center"/>
    </xf>
    <xf numFmtId="176" fontId="3" fillId="3" borderId="2" xfId="0" applyNumberFormat="1" applyFont="1" applyFill="1" applyBorder="1" applyAlignment="1" applyProtection="1">
      <alignment horizontal="center" vertical="center"/>
      <protection locked="0"/>
    </xf>
    <xf numFmtId="176" fontId="13" fillId="2" borderId="5" xfId="0" applyNumberFormat="1" applyFont="1" applyFill="1" applyBorder="1" applyAlignment="1">
      <alignment horizontal="center"/>
    </xf>
    <xf numFmtId="176" fontId="14" fillId="2" borderId="6" xfId="0" applyNumberFormat="1" applyFont="1" applyFill="1" applyBorder="1" applyAlignment="1">
      <alignment horizontal="center"/>
    </xf>
    <xf numFmtId="176" fontId="13" fillId="2" borderId="6" xfId="0" applyNumberFormat="1" applyFont="1" applyFill="1" applyBorder="1" applyAlignment="1">
      <alignment horizontal="center"/>
    </xf>
    <xf numFmtId="176" fontId="14" fillId="2" borderId="7" xfId="0" applyNumberFormat="1" applyFont="1" applyFill="1" applyBorder="1" applyAlignment="1">
      <alignment horizontal="center"/>
    </xf>
    <xf numFmtId="176" fontId="3" fillId="0" borderId="0" xfId="0" applyNumberFormat="1" applyFont="1" applyAlignment="1" applyProtection="1">
      <alignment horizontal="center" vertical="center"/>
      <protection locked="0"/>
    </xf>
    <xf numFmtId="176" fontId="14" fillId="2" borderId="4" xfId="0" applyNumberFormat="1" applyFont="1" applyFill="1" applyBorder="1" applyAlignment="1">
      <alignment horizontal="center"/>
    </xf>
    <xf numFmtId="176" fontId="3" fillId="0" borderId="2" xfId="0" applyNumberFormat="1" applyFont="1" applyBorder="1" applyAlignment="1" applyProtection="1">
      <alignment horizontal="center" vertical="center"/>
      <protection locked="0"/>
    </xf>
    <xf numFmtId="176" fontId="18" fillId="2" borderId="5" xfId="0" applyNumberFormat="1" applyFont="1" applyFill="1" applyBorder="1" applyAlignment="1">
      <alignment horizontal="center" vertical="center"/>
    </xf>
    <xf numFmtId="176" fontId="18" fillId="2" borderId="6" xfId="0" applyNumberFormat="1" applyFont="1" applyFill="1" applyBorder="1" applyAlignment="1">
      <alignment horizontal="center" vertical="center"/>
    </xf>
    <xf numFmtId="176" fontId="19" fillId="2" borderId="6" xfId="0" applyNumberFormat="1" applyFont="1" applyFill="1" applyBorder="1" applyAlignment="1">
      <alignment horizontal="center" vertical="center"/>
    </xf>
    <xf numFmtId="176" fontId="18" fillId="2" borderId="7" xfId="0" applyNumberFormat="1" applyFont="1" applyFill="1" applyBorder="1" applyAlignment="1">
      <alignment horizontal="center" vertical="center"/>
    </xf>
    <xf numFmtId="176" fontId="18" fillId="2" borderId="0" xfId="0" applyNumberFormat="1" applyFont="1" applyFill="1" applyAlignment="1">
      <alignment horizontal="center" vertical="center"/>
    </xf>
    <xf numFmtId="176" fontId="19" fillId="2" borderId="0" xfId="0" applyNumberFormat="1" applyFont="1" applyFill="1" applyAlignment="1">
      <alignment horizontal="center" vertical="center"/>
    </xf>
    <xf numFmtId="176" fontId="8" fillId="0" borderId="0" xfId="0" applyNumberFormat="1" applyFont="1" applyAlignment="1" applyProtection="1">
      <alignment horizontal="center" vertical="center"/>
      <protection locked="0"/>
    </xf>
    <xf numFmtId="176" fontId="18" fillId="2" borderId="4" xfId="0" applyNumberFormat="1" applyFont="1" applyFill="1" applyBorder="1" applyAlignment="1">
      <alignment horizontal="center" vertical="center"/>
    </xf>
    <xf numFmtId="176" fontId="18" fillId="2" borderId="2" xfId="0" applyNumberFormat="1" applyFont="1" applyFill="1" applyBorder="1" applyAlignment="1">
      <alignment horizontal="center" vertical="center"/>
    </xf>
    <xf numFmtId="176" fontId="8" fillId="0" borderId="2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Protection="1">
      <protection locked="0"/>
    </xf>
    <xf numFmtId="0" fontId="0" fillId="0" borderId="2" xfId="0" applyBorder="1" applyProtection="1"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21" fillId="0" borderId="9" xfId="0" applyFont="1" applyBorder="1" applyAlignment="1" applyProtection="1">
      <alignment horizontal="distributed" vertical="distributed" textRotation="255" wrapText="1" shrinkToFit="1"/>
      <protection locked="0"/>
    </xf>
    <xf numFmtId="0" fontId="21" fillId="0" borderId="9" xfId="0" applyFont="1" applyBorder="1" applyAlignment="1" applyProtection="1">
      <alignment horizontal="center" vertical="distributed" textRotation="255" wrapText="1" shrinkToFit="1"/>
      <protection locked="0"/>
    </xf>
    <xf numFmtId="0" fontId="21" fillId="0" borderId="10" xfId="0" applyFont="1" applyBorder="1" applyAlignment="1" applyProtection="1">
      <alignment horizontal="distributed" vertical="distributed" textRotation="255" wrapText="1" shrinkToFit="1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0" xfId="0" applyFont="1"/>
    <xf numFmtId="0" fontId="8" fillId="0" borderId="9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left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21" fillId="0" borderId="0" xfId="0" applyFont="1" applyProtection="1">
      <protection locked="0"/>
    </xf>
    <xf numFmtId="0" fontId="20" fillId="0" borderId="0" xfId="0" applyFont="1"/>
    <xf numFmtId="9" fontId="8" fillId="0" borderId="11" xfId="1" applyFont="1" applyBorder="1" applyAlignment="1" applyProtection="1">
      <protection locked="0"/>
    </xf>
    <xf numFmtId="9" fontId="8" fillId="0" borderId="12" xfId="1" applyFont="1" applyBorder="1" applyAlignment="1" applyProtection="1">
      <protection locked="0"/>
    </xf>
    <xf numFmtId="9" fontId="8" fillId="0" borderId="13" xfId="1" applyFont="1" applyBorder="1" applyAlignment="1" applyProtection="1"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22" fillId="0" borderId="6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right"/>
      <protection locked="0"/>
    </xf>
    <xf numFmtId="0" fontId="22" fillId="0" borderId="6" xfId="0" applyFont="1" applyBorder="1" applyAlignment="1" applyProtection="1">
      <alignment horizontal="left"/>
      <protection locked="0"/>
    </xf>
    <xf numFmtId="0" fontId="8" fillId="0" borderId="2" xfId="0" applyFon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15" fillId="0" borderId="9" xfId="0" applyFont="1" applyBorder="1" applyAlignment="1" applyProtection="1">
      <alignment horizontal="distributed" vertical="distributed" textRotation="255" wrapText="1" shrinkToFit="1"/>
      <protection locked="0"/>
    </xf>
    <xf numFmtId="0" fontId="24" fillId="0" borderId="1" xfId="0" applyFont="1" applyBorder="1" applyAlignment="1" applyProtection="1">
      <alignment vertical="center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24" fillId="0" borderId="15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right"/>
      <protection locked="0"/>
    </xf>
    <xf numFmtId="0" fontId="8" fillId="0" borderId="2" xfId="0" applyFont="1" applyBorder="1" applyAlignment="1">
      <alignment horizontal="right"/>
    </xf>
    <xf numFmtId="0" fontId="10" fillId="0" borderId="6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17" fillId="0" borderId="19" xfId="0" applyFont="1" applyBorder="1" applyProtection="1">
      <protection locked="0"/>
    </xf>
    <xf numFmtId="0" fontId="17" fillId="0" borderId="20" xfId="0" applyFont="1" applyBorder="1" applyProtection="1"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17" fillId="0" borderId="29" xfId="0" applyFont="1" applyBorder="1" applyProtection="1"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right"/>
      <protection locked="0"/>
    </xf>
    <xf numFmtId="0" fontId="26" fillId="0" borderId="6" xfId="0" applyFont="1" applyBorder="1" applyAlignment="1" applyProtection="1">
      <alignment horizontal="center"/>
      <protection locked="0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K27"/>
  <sheetViews>
    <sheetView showZeros="0" zoomScale="75" zoomScaleNormal="59" workbookViewId="0">
      <selection activeCell="J18" sqref="J18"/>
    </sheetView>
  </sheetViews>
  <sheetFormatPr defaultColWidth="9" defaultRowHeight="16.5" x14ac:dyDescent="0.25"/>
  <cols>
    <col min="1" max="1" width="47.75" style="1" customWidth="1"/>
    <col min="2" max="2" width="10.375" style="1" customWidth="1"/>
    <col min="3" max="3" width="11.875" style="1" customWidth="1"/>
    <col min="4" max="9" width="10.75" style="1" customWidth="1"/>
    <col min="10" max="10" width="13" style="1" customWidth="1"/>
    <col min="11" max="11" width="10.75" style="1" customWidth="1"/>
    <col min="12" max="16384" width="9" style="1"/>
  </cols>
  <sheetData>
    <row r="1" spans="1:11" ht="20.25" thickBot="1" x14ac:dyDescent="0.35">
      <c r="A1" s="2" t="s">
        <v>8</v>
      </c>
      <c r="B1" s="7"/>
      <c r="I1" s="2" t="s">
        <v>17</v>
      </c>
      <c r="J1" s="65" t="s">
        <v>105</v>
      </c>
      <c r="K1" s="66"/>
    </row>
    <row r="2" spans="1:11" ht="20.25" thickBot="1" x14ac:dyDescent="0.35">
      <c r="A2" s="2" t="s">
        <v>90</v>
      </c>
      <c r="B2" s="9" t="s">
        <v>54</v>
      </c>
      <c r="C2" s="36"/>
      <c r="D2" s="3"/>
      <c r="E2" s="3"/>
      <c r="F2" s="3"/>
      <c r="G2" s="3"/>
      <c r="H2" s="3"/>
      <c r="I2" s="2" t="s">
        <v>18</v>
      </c>
      <c r="J2" s="67" t="s">
        <v>41</v>
      </c>
      <c r="K2" s="68"/>
    </row>
    <row r="3" spans="1:11" ht="42" customHeight="1" x14ac:dyDescent="0.55000000000000004">
      <c r="A3" s="71" t="s">
        <v>104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32.25" customHeight="1" thickBot="1" x14ac:dyDescent="0.35">
      <c r="A4" s="61" t="s">
        <v>96</v>
      </c>
      <c r="B4" s="75" t="s">
        <v>97</v>
      </c>
      <c r="C4" s="75"/>
      <c r="D4" s="75"/>
      <c r="E4" s="75"/>
      <c r="F4" s="75"/>
      <c r="G4" s="75"/>
      <c r="H4" s="75"/>
      <c r="I4" s="75"/>
      <c r="J4" s="76" t="s">
        <v>98</v>
      </c>
      <c r="K4" s="77"/>
    </row>
    <row r="5" spans="1:11" ht="19.5" customHeight="1" x14ac:dyDescent="0.25">
      <c r="A5" s="69" t="s">
        <v>9</v>
      </c>
      <c r="B5" s="73" t="s">
        <v>88</v>
      </c>
      <c r="C5" s="74"/>
      <c r="D5" s="74"/>
      <c r="E5" s="74"/>
      <c r="F5" s="74"/>
      <c r="G5" s="74"/>
      <c r="H5" s="74"/>
      <c r="I5" s="74"/>
      <c r="J5" s="74"/>
      <c r="K5" s="74"/>
    </row>
    <row r="6" spans="1:11" ht="150.75" customHeight="1" thickBot="1" x14ac:dyDescent="0.3">
      <c r="A6" s="70"/>
      <c r="B6" s="37" t="s">
        <v>78</v>
      </c>
      <c r="C6" s="38" t="s">
        <v>55</v>
      </c>
      <c r="D6" s="63" t="s">
        <v>100</v>
      </c>
      <c r="E6" s="38" t="s">
        <v>23</v>
      </c>
      <c r="F6" s="39" t="s">
        <v>80</v>
      </c>
      <c r="G6" s="39" t="s">
        <v>79</v>
      </c>
      <c r="H6" s="38" t="s">
        <v>24</v>
      </c>
      <c r="I6" s="38" t="s">
        <v>81</v>
      </c>
      <c r="J6" s="38" t="s">
        <v>56</v>
      </c>
      <c r="K6" s="40" t="s">
        <v>25</v>
      </c>
    </row>
    <row r="7" spans="1:11" ht="19.899999999999999" customHeight="1" x14ac:dyDescent="0.25">
      <c r="A7" s="41" t="s">
        <v>16</v>
      </c>
      <c r="B7" s="10">
        <f>IF(AND(B8=B18,B18=B21,B21=B8),B8,"F")</f>
        <v>0</v>
      </c>
      <c r="C7" s="10">
        <f t="shared" ref="C7:K7" si="0">IF(AND(C8=C18,C18=C21,C21=C8),C8,"F")</f>
        <v>0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</row>
    <row r="8" spans="1:11" ht="19.899999999999999" customHeight="1" x14ac:dyDescent="0.25">
      <c r="A8" s="42" t="s">
        <v>38</v>
      </c>
      <c r="B8" s="10">
        <f>B9+B15+B16+B17</f>
        <v>0</v>
      </c>
      <c r="C8" s="10">
        <f>C9+C15+C16+C17</f>
        <v>0</v>
      </c>
      <c r="D8" s="10">
        <f t="shared" ref="D8:K8" si="1">D9+D15+D16+D17</f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</row>
    <row r="9" spans="1:11" ht="19.899999999999999" customHeight="1" x14ac:dyDescent="0.25">
      <c r="A9" s="42" t="s">
        <v>57</v>
      </c>
      <c r="B9" s="10">
        <f>SUM(B10:B14)</f>
        <v>0</v>
      </c>
      <c r="C9" s="10">
        <f t="shared" ref="C9:K9" si="2">SUM(C10:C14)</f>
        <v>0</v>
      </c>
      <c r="D9" s="10">
        <f t="shared" si="2"/>
        <v>0</v>
      </c>
      <c r="E9" s="10">
        <f t="shared" si="2"/>
        <v>0</v>
      </c>
      <c r="F9" s="10">
        <f t="shared" si="2"/>
        <v>0</v>
      </c>
      <c r="G9" s="10">
        <f t="shared" si="2"/>
        <v>0</v>
      </c>
      <c r="H9" s="10">
        <f t="shared" si="2"/>
        <v>0</v>
      </c>
      <c r="I9" s="10">
        <f t="shared" si="2"/>
        <v>0</v>
      </c>
      <c r="J9" s="10">
        <f t="shared" si="2"/>
        <v>0</v>
      </c>
      <c r="K9" s="10">
        <f t="shared" si="2"/>
        <v>0</v>
      </c>
    </row>
    <row r="10" spans="1:11" ht="19.899999999999999" customHeight="1" x14ac:dyDescent="0.25">
      <c r="A10" s="42" t="s">
        <v>58</v>
      </c>
      <c r="B10" s="10">
        <f>SUM(C10:K10)</f>
        <v>0</v>
      </c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9.899999999999999" customHeight="1" x14ac:dyDescent="0.25">
      <c r="A11" s="42" t="s">
        <v>72</v>
      </c>
      <c r="B11" s="10">
        <f t="shared" ref="B11:B17" si="3">SUM(C11:K11)</f>
        <v>0</v>
      </c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9.899999999999999" customHeight="1" x14ac:dyDescent="0.25">
      <c r="A12" s="42" t="s">
        <v>71</v>
      </c>
      <c r="B12" s="10">
        <f t="shared" si="3"/>
        <v>0</v>
      </c>
      <c r="C12" s="11"/>
      <c r="D12" s="11"/>
      <c r="E12" s="62"/>
      <c r="F12" s="11"/>
      <c r="G12" s="11"/>
      <c r="H12" s="11"/>
      <c r="I12" s="11"/>
      <c r="J12" s="11"/>
      <c r="K12" s="11"/>
    </row>
    <row r="13" spans="1:11" ht="19.899999999999999" customHeight="1" x14ac:dyDescent="0.25">
      <c r="A13" s="42" t="s">
        <v>70</v>
      </c>
      <c r="B13" s="10">
        <f t="shared" si="3"/>
        <v>0</v>
      </c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9.899999999999999" customHeight="1" x14ac:dyDescent="0.25">
      <c r="A14" s="42" t="s">
        <v>69</v>
      </c>
      <c r="B14" s="10">
        <f t="shared" si="3"/>
        <v>0</v>
      </c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19.899999999999999" customHeight="1" x14ac:dyDescent="0.25">
      <c r="A15" s="42" t="s">
        <v>59</v>
      </c>
      <c r="B15" s="10">
        <f t="shared" si="3"/>
        <v>0</v>
      </c>
      <c r="C15" s="12"/>
      <c r="D15" s="13"/>
      <c r="E15" s="13"/>
      <c r="F15" s="13"/>
      <c r="G15" s="13"/>
      <c r="H15" s="13"/>
      <c r="I15" s="13"/>
      <c r="J15" s="13"/>
      <c r="K15" s="11"/>
    </row>
    <row r="16" spans="1:11" ht="19.899999999999999" customHeight="1" x14ac:dyDescent="0.25">
      <c r="A16" s="42" t="s">
        <v>82</v>
      </c>
      <c r="B16" s="10">
        <f t="shared" si="3"/>
        <v>0</v>
      </c>
      <c r="C16" s="14"/>
      <c r="D16" s="14"/>
      <c r="E16" s="14"/>
      <c r="F16" s="14"/>
      <c r="G16" s="14"/>
      <c r="H16" s="14"/>
      <c r="I16" s="14"/>
      <c r="J16" s="14"/>
      <c r="K16" s="11"/>
    </row>
    <row r="17" spans="1:11" ht="19.899999999999999" customHeight="1" x14ac:dyDescent="0.25">
      <c r="A17" s="42" t="s">
        <v>60</v>
      </c>
      <c r="B17" s="10">
        <f t="shared" si="3"/>
        <v>0</v>
      </c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9.899999999999999" customHeight="1" x14ac:dyDescent="0.25">
      <c r="A18" s="42" t="s">
        <v>40</v>
      </c>
      <c r="B18" s="10">
        <f>SUM(B19:B20)</f>
        <v>0</v>
      </c>
      <c r="C18" s="10">
        <f t="shared" ref="C18:K18" si="4">SUM(C19:C20)</f>
        <v>0</v>
      </c>
      <c r="D18" s="10">
        <f t="shared" si="4"/>
        <v>0</v>
      </c>
      <c r="E18" s="10">
        <f t="shared" si="4"/>
        <v>0</v>
      </c>
      <c r="F18" s="10">
        <f t="shared" si="4"/>
        <v>0</v>
      </c>
      <c r="G18" s="10">
        <f t="shared" si="4"/>
        <v>0</v>
      </c>
      <c r="H18" s="10">
        <f t="shared" si="4"/>
        <v>0</v>
      </c>
      <c r="I18" s="10">
        <f t="shared" si="4"/>
        <v>0</v>
      </c>
      <c r="J18" s="10">
        <f t="shared" si="4"/>
        <v>0</v>
      </c>
      <c r="K18" s="10">
        <f t="shared" si="4"/>
        <v>0</v>
      </c>
    </row>
    <row r="19" spans="1:11" ht="19.899999999999999" customHeight="1" x14ac:dyDescent="0.25">
      <c r="A19" s="42" t="s">
        <v>61</v>
      </c>
      <c r="B19" s="10">
        <f>SUM(C19:K19)</f>
        <v>0</v>
      </c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9.899999999999999" customHeight="1" x14ac:dyDescent="0.25">
      <c r="A20" s="42" t="s">
        <v>62</v>
      </c>
      <c r="B20" s="10">
        <f>SUM(C20:K20)</f>
        <v>0</v>
      </c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9.899999999999999" customHeight="1" x14ac:dyDescent="0.25">
      <c r="A21" s="42" t="s">
        <v>39</v>
      </c>
      <c r="B21" s="10">
        <f>SUM(B22:B27)</f>
        <v>0</v>
      </c>
      <c r="C21" s="10">
        <f t="shared" ref="C21:K21" si="5">SUM(C22:C27)</f>
        <v>0</v>
      </c>
      <c r="D21" s="10">
        <f t="shared" si="5"/>
        <v>0</v>
      </c>
      <c r="E21" s="10">
        <f t="shared" si="5"/>
        <v>0</v>
      </c>
      <c r="F21" s="10">
        <f t="shared" si="5"/>
        <v>0</v>
      </c>
      <c r="G21" s="10">
        <f t="shared" si="5"/>
        <v>0</v>
      </c>
      <c r="H21" s="10">
        <f t="shared" si="5"/>
        <v>0</v>
      </c>
      <c r="I21" s="10">
        <f t="shared" si="5"/>
        <v>0</v>
      </c>
      <c r="J21" s="10">
        <f t="shared" si="5"/>
        <v>0</v>
      </c>
      <c r="K21" s="10">
        <f t="shared" si="5"/>
        <v>0</v>
      </c>
    </row>
    <row r="22" spans="1:11" ht="19.899999999999999" customHeight="1" x14ac:dyDescent="0.25">
      <c r="A22" s="42" t="s">
        <v>63</v>
      </c>
      <c r="B22" s="10">
        <f t="shared" ref="B22:B27" si="6">SUM(C22:K22)</f>
        <v>0</v>
      </c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9.899999999999999" customHeight="1" x14ac:dyDescent="0.25">
      <c r="A23" s="42" t="s">
        <v>64</v>
      </c>
      <c r="B23" s="10">
        <f t="shared" si="6"/>
        <v>0</v>
      </c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9.899999999999999" customHeight="1" x14ac:dyDescent="0.25">
      <c r="A24" s="42" t="s">
        <v>65</v>
      </c>
      <c r="B24" s="10">
        <f t="shared" si="6"/>
        <v>0</v>
      </c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9.899999999999999" customHeight="1" x14ac:dyDescent="0.25">
      <c r="A25" s="42" t="s">
        <v>66</v>
      </c>
      <c r="B25" s="10">
        <f t="shared" si="6"/>
        <v>0</v>
      </c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9.899999999999999" customHeight="1" x14ac:dyDescent="0.25">
      <c r="A26" s="42" t="s">
        <v>67</v>
      </c>
      <c r="B26" s="10">
        <f t="shared" si="6"/>
        <v>0</v>
      </c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9.899999999999999" customHeight="1" thickBot="1" x14ac:dyDescent="0.3">
      <c r="A27" s="43" t="s">
        <v>68</v>
      </c>
      <c r="B27" s="16">
        <f t="shared" si="6"/>
        <v>0</v>
      </c>
      <c r="C27" s="17"/>
      <c r="D27" s="17"/>
      <c r="E27" s="17"/>
      <c r="F27" s="17"/>
      <c r="G27" s="17"/>
      <c r="H27" s="17"/>
      <c r="I27" s="17"/>
      <c r="J27" s="17"/>
      <c r="K27" s="17"/>
    </row>
  </sheetData>
  <sheetProtection selectLockedCells="1"/>
  <protectedRanges>
    <protectedRange sqref="B7:K9 B10:B27 C18:K18 C21:K21" name="範圍1"/>
  </protectedRanges>
  <customSheetViews>
    <customSheetView guid="{67B6F9C1-E747-486D-B94A-B8B3B4F74F24}" scale="70" zeroValues="0" fitToPage="1" topLeftCell="A4">
      <selection activeCell="C15" sqref="C15"/>
      <pageMargins left="0.39370078740157483" right="0.39370078740157483" top="0.39370078740157483" bottom="0.39370078740157483" header="0.19685039370078741" footer="0.31496062992125984"/>
      <printOptions horizontalCentered="1" verticalCentered="1"/>
      <pageSetup paperSize="9" scale="66" orientation="landscape" r:id="rId1"/>
      <headerFooter alignWithMargins="0"/>
    </customSheetView>
  </customSheetViews>
  <mergeCells count="7">
    <mergeCell ref="J1:K1"/>
    <mergeCell ref="J2:K2"/>
    <mergeCell ref="A5:A6"/>
    <mergeCell ref="A3:K3"/>
    <mergeCell ref="B5:K5"/>
    <mergeCell ref="B4:I4"/>
    <mergeCell ref="J4:K4"/>
  </mergeCells>
  <phoneticPr fontId="2" type="noConversion"/>
  <printOptions horizontalCentered="1" verticalCentered="1"/>
  <pageMargins left="0.39370078740157483" right="0.39370078740157483" top="0.39370078740157483" bottom="0.39370078740157483" header="0.19685039370078741" footer="0.31496062992125984"/>
  <pageSetup paperSize="9" scale="81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K201"/>
  <sheetViews>
    <sheetView showZeros="0" zoomScale="75" zoomScaleNormal="57" workbookViewId="0">
      <selection activeCell="A3" sqref="A3:J3"/>
    </sheetView>
  </sheetViews>
  <sheetFormatPr defaultColWidth="9" defaultRowHeight="16.5" x14ac:dyDescent="0.25"/>
  <cols>
    <col min="1" max="1" width="49.75" style="44" customWidth="1"/>
    <col min="2" max="8" width="17" style="44" customWidth="1"/>
    <col min="9" max="9" width="19.375" style="44" customWidth="1"/>
    <col min="10" max="10" width="24.5" style="44" customWidth="1"/>
    <col min="11" max="16384" width="9" style="44"/>
  </cols>
  <sheetData>
    <row r="1" spans="1:11" ht="20.25" thickBot="1" x14ac:dyDescent="0.35">
      <c r="A1" s="2" t="s">
        <v>26</v>
      </c>
      <c r="B1" s="1"/>
      <c r="C1" s="1"/>
      <c r="D1" s="1"/>
      <c r="E1" s="1"/>
      <c r="F1" s="1"/>
      <c r="G1" s="1"/>
      <c r="H1" s="1"/>
      <c r="I1" s="2" t="s">
        <v>27</v>
      </c>
      <c r="J1" s="64" t="s">
        <v>106</v>
      </c>
    </row>
    <row r="2" spans="1:11" ht="20.25" thickBot="1" x14ac:dyDescent="0.35">
      <c r="A2" s="2" t="s">
        <v>28</v>
      </c>
      <c r="B2" s="3" t="s">
        <v>54</v>
      </c>
      <c r="C2" s="3"/>
      <c r="D2" s="3"/>
      <c r="E2" s="3"/>
      <c r="F2" s="3"/>
      <c r="G2" s="3"/>
      <c r="H2" s="3"/>
      <c r="I2" s="2" t="s">
        <v>29</v>
      </c>
      <c r="J2" s="6" t="s">
        <v>101</v>
      </c>
    </row>
    <row r="3" spans="1:11" ht="42" customHeight="1" thickBot="1" x14ac:dyDescent="0.6">
      <c r="A3" s="107" t="s">
        <v>108</v>
      </c>
      <c r="B3" s="78"/>
      <c r="C3" s="78"/>
      <c r="D3" s="78"/>
      <c r="E3" s="78"/>
      <c r="F3" s="78"/>
      <c r="G3" s="78"/>
      <c r="H3" s="78"/>
      <c r="I3" s="78"/>
      <c r="J3" s="78"/>
    </row>
    <row r="4" spans="1:11" ht="32.25" customHeight="1" thickBot="1" x14ac:dyDescent="0.35">
      <c r="A4" s="60" t="s">
        <v>95</v>
      </c>
      <c r="B4" s="90" t="s">
        <v>102</v>
      </c>
      <c r="C4" s="91"/>
      <c r="D4" s="91"/>
      <c r="E4" s="91"/>
      <c r="F4" s="91"/>
      <c r="G4" s="91"/>
      <c r="H4" s="91"/>
      <c r="I4" s="58"/>
      <c r="J4" s="59" t="s">
        <v>94</v>
      </c>
      <c r="K4"/>
    </row>
    <row r="5" spans="1:11" ht="27.75" customHeight="1" x14ac:dyDescent="0.25">
      <c r="A5" s="79" t="s">
        <v>43</v>
      </c>
      <c r="B5" s="88" t="s">
        <v>84</v>
      </c>
      <c r="C5" s="89"/>
      <c r="D5" s="89"/>
      <c r="E5" s="89"/>
      <c r="F5" s="89"/>
      <c r="G5" s="89"/>
      <c r="H5" s="89"/>
      <c r="I5" s="89"/>
      <c r="J5" s="89"/>
      <c r="K5" s="51"/>
    </row>
    <row r="6" spans="1:11" ht="16.5" customHeight="1" x14ac:dyDescent="0.3">
      <c r="A6" s="80"/>
      <c r="B6" s="86" t="s">
        <v>87</v>
      </c>
      <c r="C6" s="82" t="s">
        <v>91</v>
      </c>
      <c r="D6" s="83"/>
      <c r="E6" s="83"/>
      <c r="F6" s="83"/>
      <c r="G6" s="83"/>
      <c r="H6" s="84" t="s">
        <v>30</v>
      </c>
      <c r="I6" s="83"/>
      <c r="J6" s="85"/>
      <c r="K6" s="51"/>
    </row>
    <row r="7" spans="1:11" ht="107.25" customHeight="1" thickBot="1" x14ac:dyDescent="0.3">
      <c r="A7" s="81"/>
      <c r="B7" s="87"/>
      <c r="C7" s="45" t="s">
        <v>86</v>
      </c>
      <c r="D7" s="45" t="s">
        <v>31</v>
      </c>
      <c r="E7" s="45" t="s">
        <v>32</v>
      </c>
      <c r="F7" s="45" t="s">
        <v>33</v>
      </c>
      <c r="G7" s="46" t="s">
        <v>34</v>
      </c>
      <c r="H7" s="45" t="s">
        <v>3</v>
      </c>
      <c r="I7" s="47" t="s">
        <v>35</v>
      </c>
      <c r="J7" s="48" t="s">
        <v>36</v>
      </c>
      <c r="K7" s="51"/>
    </row>
    <row r="8" spans="1:11" ht="16.5" customHeight="1" x14ac:dyDescent="0.25">
      <c r="A8" s="49" t="s">
        <v>37</v>
      </c>
      <c r="B8" s="18">
        <f t="shared" ref="B8:J8" si="0">IF(AND(B9=B24,B24=B27,B27=B9),B9,"F")</f>
        <v>0</v>
      </c>
      <c r="C8" s="19">
        <f>C10+C16+C17+C23</f>
        <v>0</v>
      </c>
      <c r="D8" s="20">
        <f t="shared" si="0"/>
        <v>0</v>
      </c>
      <c r="E8" s="20">
        <f t="shared" si="0"/>
        <v>0</v>
      </c>
      <c r="F8" s="20">
        <f>IF(AND(F9=F24,F24=F27,F27=F9),F9,"F")</f>
        <v>0</v>
      </c>
      <c r="G8" s="20">
        <f>IF(AND(G9=G24,G24=G27,G27=G9),G9,"F")</f>
        <v>0</v>
      </c>
      <c r="H8" s="19">
        <f>H10+H16+H17+H23</f>
        <v>0</v>
      </c>
      <c r="I8" s="20">
        <f t="shared" si="0"/>
        <v>0</v>
      </c>
      <c r="J8" s="20">
        <f t="shared" si="0"/>
        <v>0</v>
      </c>
      <c r="K8" s="51"/>
    </row>
    <row r="9" spans="1:11" ht="16.5" customHeight="1" x14ac:dyDescent="0.25">
      <c r="A9" s="42" t="s">
        <v>38</v>
      </c>
      <c r="B9" s="21">
        <f>B10+B16+B17+B23</f>
        <v>0</v>
      </c>
      <c r="C9" s="10">
        <f>SUM(D9:G9)</f>
        <v>0</v>
      </c>
      <c r="D9" s="10">
        <f t="shared" ref="D9:J9" si="1">SUM(D11:D17)+D23</f>
        <v>0</v>
      </c>
      <c r="E9" s="10">
        <f t="shared" si="1"/>
        <v>0</v>
      </c>
      <c r="F9" s="10">
        <f t="shared" si="1"/>
        <v>0</v>
      </c>
      <c r="G9" s="10">
        <f t="shared" si="1"/>
        <v>0</v>
      </c>
      <c r="H9" s="10">
        <f>SUM(I9:J9)</f>
        <v>0</v>
      </c>
      <c r="I9" s="10">
        <f t="shared" si="1"/>
        <v>0</v>
      </c>
      <c r="J9" s="10">
        <f t="shared" si="1"/>
        <v>0</v>
      </c>
      <c r="K9" s="51"/>
    </row>
    <row r="10" spans="1:11" ht="16.5" customHeight="1" x14ac:dyDescent="0.25">
      <c r="A10" s="42" t="s">
        <v>57</v>
      </c>
      <c r="B10" s="21">
        <f>C10+H10</f>
        <v>0</v>
      </c>
      <c r="C10" s="10">
        <f>SUM(D10:G10)</f>
        <v>0</v>
      </c>
      <c r="D10" s="10">
        <f t="shared" ref="D10:J10" si="2">SUM(D11:D15)</f>
        <v>0</v>
      </c>
      <c r="E10" s="10">
        <f t="shared" si="2"/>
        <v>0</v>
      </c>
      <c r="F10" s="10">
        <f t="shared" si="2"/>
        <v>0</v>
      </c>
      <c r="G10" s="10">
        <f t="shared" si="2"/>
        <v>0</v>
      </c>
      <c r="H10" s="10">
        <f t="shared" ref="H10:H33" si="3">SUM(I10:J10)</f>
        <v>0</v>
      </c>
      <c r="I10" s="10">
        <f t="shared" si="2"/>
        <v>0</v>
      </c>
      <c r="J10" s="10">
        <f t="shared" si="2"/>
        <v>0</v>
      </c>
      <c r="K10" s="51"/>
    </row>
    <row r="11" spans="1:11" ht="16.5" customHeight="1" x14ac:dyDescent="0.25">
      <c r="A11" s="42" t="s">
        <v>58</v>
      </c>
      <c r="B11" s="21">
        <f t="shared" ref="B11:B33" si="4">C11+H11</f>
        <v>0</v>
      </c>
      <c r="C11" s="10">
        <f t="shared" ref="C11:C33" si="5">SUM(D11:G11)</f>
        <v>0</v>
      </c>
      <c r="D11" s="22"/>
      <c r="E11" s="22"/>
      <c r="F11" s="22"/>
      <c r="G11" s="22"/>
      <c r="H11" s="10">
        <f t="shared" si="3"/>
        <v>0</v>
      </c>
      <c r="I11" s="22"/>
      <c r="J11" s="22"/>
      <c r="K11" s="51"/>
    </row>
    <row r="12" spans="1:11" ht="16.5" customHeight="1" x14ac:dyDescent="0.25">
      <c r="A12" s="42" t="s">
        <v>72</v>
      </c>
      <c r="B12" s="21">
        <f t="shared" si="4"/>
        <v>0</v>
      </c>
      <c r="C12" s="10">
        <f t="shared" si="5"/>
        <v>0</v>
      </c>
      <c r="D12" s="62"/>
      <c r="E12" s="22"/>
      <c r="F12" s="22"/>
      <c r="G12" s="22"/>
      <c r="H12" s="10">
        <f t="shared" si="3"/>
        <v>0</v>
      </c>
      <c r="I12" s="22"/>
      <c r="J12" s="22"/>
      <c r="K12" s="51"/>
    </row>
    <row r="13" spans="1:11" ht="16.5" customHeight="1" x14ac:dyDescent="0.25">
      <c r="A13" s="42" t="s">
        <v>71</v>
      </c>
      <c r="B13" s="21">
        <f t="shared" si="4"/>
        <v>0</v>
      </c>
      <c r="C13" s="10">
        <f>SUM(D13:G13)</f>
        <v>0</v>
      </c>
      <c r="D13" s="22"/>
      <c r="E13" s="22"/>
      <c r="F13" s="22"/>
      <c r="G13" s="22"/>
      <c r="H13" s="10">
        <f t="shared" si="3"/>
        <v>0</v>
      </c>
      <c r="I13" s="22"/>
      <c r="J13" s="22"/>
      <c r="K13" s="51"/>
    </row>
    <row r="14" spans="1:11" ht="16.5" customHeight="1" x14ac:dyDescent="0.25">
      <c r="A14" s="42" t="s">
        <v>70</v>
      </c>
      <c r="B14" s="21">
        <f t="shared" si="4"/>
        <v>0</v>
      </c>
      <c r="C14" s="10">
        <f t="shared" si="5"/>
        <v>0</v>
      </c>
      <c r="D14" s="22"/>
      <c r="E14" s="22"/>
      <c r="F14" s="22"/>
      <c r="G14" s="22"/>
      <c r="H14" s="10">
        <f t="shared" si="3"/>
        <v>0</v>
      </c>
      <c r="I14" s="22"/>
      <c r="J14" s="22"/>
      <c r="K14" s="51"/>
    </row>
    <row r="15" spans="1:11" ht="16.5" customHeight="1" x14ac:dyDescent="0.25">
      <c r="A15" s="42" t="s">
        <v>69</v>
      </c>
      <c r="B15" s="21">
        <f t="shared" si="4"/>
        <v>0</v>
      </c>
      <c r="C15" s="10">
        <f t="shared" si="5"/>
        <v>0</v>
      </c>
      <c r="D15" s="22"/>
      <c r="E15" s="22"/>
      <c r="F15" s="22"/>
      <c r="G15" s="22"/>
      <c r="H15" s="10">
        <f t="shared" si="3"/>
        <v>0</v>
      </c>
      <c r="I15" s="22"/>
      <c r="J15" s="22"/>
    </row>
    <row r="16" spans="1:11" ht="16.5" customHeight="1" x14ac:dyDescent="0.25">
      <c r="A16" s="42" t="s">
        <v>59</v>
      </c>
      <c r="B16" s="21">
        <f t="shared" si="4"/>
        <v>0</v>
      </c>
      <c r="C16" s="10">
        <f t="shared" si="5"/>
        <v>0</v>
      </c>
      <c r="D16" s="22"/>
      <c r="E16" s="22"/>
      <c r="F16" s="22"/>
      <c r="G16" s="22"/>
      <c r="H16" s="10">
        <f t="shared" si="3"/>
        <v>0</v>
      </c>
      <c r="I16" s="22"/>
      <c r="J16" s="22"/>
    </row>
    <row r="17" spans="1:10" ht="16.5" customHeight="1" x14ac:dyDescent="0.25">
      <c r="A17" s="50" t="s">
        <v>44</v>
      </c>
      <c r="B17" s="21">
        <f t="shared" si="4"/>
        <v>0</v>
      </c>
      <c r="C17" s="10">
        <f t="shared" si="5"/>
        <v>0</v>
      </c>
      <c r="D17" s="10">
        <f t="shared" ref="D17:J17" si="6">SUM(D18:D22)</f>
        <v>0</v>
      </c>
      <c r="E17" s="10">
        <f t="shared" si="6"/>
        <v>0</v>
      </c>
      <c r="F17" s="10">
        <f t="shared" si="6"/>
        <v>0</v>
      </c>
      <c r="G17" s="10">
        <f t="shared" si="6"/>
        <v>0</v>
      </c>
      <c r="H17" s="10">
        <f t="shared" si="3"/>
        <v>0</v>
      </c>
      <c r="I17" s="10">
        <f t="shared" si="6"/>
        <v>0</v>
      </c>
      <c r="J17" s="10">
        <f t="shared" si="6"/>
        <v>0</v>
      </c>
    </row>
    <row r="18" spans="1:10" ht="16.5" customHeight="1" x14ac:dyDescent="0.25">
      <c r="A18" s="42" t="s">
        <v>73</v>
      </c>
      <c r="B18" s="21">
        <f t="shared" si="4"/>
        <v>0</v>
      </c>
      <c r="C18" s="10">
        <f t="shared" si="5"/>
        <v>0</v>
      </c>
      <c r="D18" s="22"/>
      <c r="E18" s="22"/>
      <c r="F18" s="22"/>
      <c r="G18" s="22"/>
      <c r="H18" s="10">
        <f t="shared" si="3"/>
        <v>0</v>
      </c>
      <c r="I18" s="22"/>
      <c r="J18" s="22"/>
    </row>
    <row r="19" spans="1:10" ht="16.5" customHeight="1" x14ac:dyDescent="0.25">
      <c r="A19" s="42" t="s">
        <v>74</v>
      </c>
      <c r="B19" s="21">
        <f t="shared" si="4"/>
        <v>0</v>
      </c>
      <c r="C19" s="10">
        <f t="shared" si="5"/>
        <v>0</v>
      </c>
      <c r="D19" s="22"/>
      <c r="E19" s="22"/>
      <c r="F19" s="22"/>
      <c r="G19" s="22"/>
      <c r="H19" s="10">
        <f t="shared" si="3"/>
        <v>0</v>
      </c>
      <c r="I19" s="22"/>
      <c r="J19" s="22"/>
    </row>
    <row r="20" spans="1:10" ht="16.5" customHeight="1" x14ac:dyDescent="0.25">
      <c r="A20" s="42" t="s">
        <v>75</v>
      </c>
      <c r="B20" s="21">
        <f t="shared" si="4"/>
        <v>0</v>
      </c>
      <c r="C20" s="10">
        <f t="shared" si="5"/>
        <v>0</v>
      </c>
      <c r="D20" s="22"/>
      <c r="E20" s="22"/>
      <c r="F20" s="22"/>
      <c r="G20" s="22"/>
      <c r="H20" s="10">
        <f t="shared" si="3"/>
        <v>0</v>
      </c>
      <c r="I20" s="22"/>
      <c r="J20" s="22"/>
    </row>
    <row r="21" spans="1:10" ht="16.5" customHeight="1" x14ac:dyDescent="0.25">
      <c r="A21" s="42" t="s">
        <v>76</v>
      </c>
      <c r="B21" s="21">
        <f t="shared" si="4"/>
        <v>0</v>
      </c>
      <c r="C21" s="10">
        <f t="shared" si="5"/>
        <v>0</v>
      </c>
      <c r="D21" s="22"/>
      <c r="E21" s="22"/>
      <c r="F21" s="22"/>
      <c r="G21" s="22"/>
      <c r="H21" s="10">
        <f t="shared" si="3"/>
        <v>0</v>
      </c>
      <c r="I21" s="22"/>
      <c r="J21" s="22"/>
    </row>
    <row r="22" spans="1:10" ht="16.5" customHeight="1" x14ac:dyDescent="0.25">
      <c r="A22" s="42" t="s">
        <v>77</v>
      </c>
      <c r="B22" s="21">
        <f t="shared" si="4"/>
        <v>0</v>
      </c>
      <c r="C22" s="10">
        <f t="shared" si="5"/>
        <v>0</v>
      </c>
      <c r="D22" s="22"/>
      <c r="E22" s="22"/>
      <c r="F22" s="22"/>
      <c r="G22" s="22"/>
      <c r="H22" s="10">
        <f t="shared" si="3"/>
        <v>0</v>
      </c>
      <c r="I22" s="22"/>
      <c r="J22" s="22"/>
    </row>
    <row r="23" spans="1:10" ht="16.5" customHeight="1" x14ac:dyDescent="0.25">
      <c r="A23" s="50" t="s">
        <v>45</v>
      </c>
      <c r="B23" s="21">
        <f t="shared" si="4"/>
        <v>0</v>
      </c>
      <c r="C23" s="10">
        <f t="shared" si="5"/>
        <v>0</v>
      </c>
      <c r="D23" s="22">
        <v>0</v>
      </c>
      <c r="E23" s="22">
        <v>0</v>
      </c>
      <c r="F23" s="22">
        <v>0</v>
      </c>
      <c r="G23" s="22">
        <v>0</v>
      </c>
      <c r="H23" s="10">
        <f t="shared" si="3"/>
        <v>0</v>
      </c>
      <c r="I23" s="22"/>
      <c r="J23" s="22"/>
    </row>
    <row r="24" spans="1:10" ht="16.5" customHeight="1" x14ac:dyDescent="0.25">
      <c r="A24" s="42" t="s">
        <v>40</v>
      </c>
      <c r="B24" s="21">
        <f t="shared" si="4"/>
        <v>0</v>
      </c>
      <c r="C24" s="10">
        <f t="shared" si="5"/>
        <v>0</v>
      </c>
      <c r="D24" s="10">
        <f t="shared" ref="D24:J24" si="7">SUM(D25:D26)</f>
        <v>0</v>
      </c>
      <c r="E24" s="10">
        <f t="shared" si="7"/>
        <v>0</v>
      </c>
      <c r="F24" s="10">
        <f t="shared" si="7"/>
        <v>0</v>
      </c>
      <c r="G24" s="10">
        <f t="shared" si="7"/>
        <v>0</v>
      </c>
      <c r="H24" s="10">
        <f t="shared" si="3"/>
        <v>0</v>
      </c>
      <c r="I24" s="10">
        <f t="shared" si="7"/>
        <v>0</v>
      </c>
      <c r="J24" s="10">
        <f t="shared" si="7"/>
        <v>0</v>
      </c>
    </row>
    <row r="25" spans="1:10" ht="16.5" customHeight="1" x14ac:dyDescent="0.25">
      <c r="A25" s="42" t="s">
        <v>61</v>
      </c>
      <c r="B25" s="21">
        <f t="shared" si="4"/>
        <v>0</v>
      </c>
      <c r="C25" s="10">
        <f t="shared" si="5"/>
        <v>0</v>
      </c>
      <c r="D25" s="22"/>
      <c r="E25" s="22"/>
      <c r="F25" s="22"/>
      <c r="G25" s="22"/>
      <c r="H25" s="10">
        <f t="shared" si="3"/>
        <v>0</v>
      </c>
      <c r="I25" s="22"/>
      <c r="J25" s="22"/>
    </row>
    <row r="26" spans="1:10" ht="16.5" customHeight="1" x14ac:dyDescent="0.25">
      <c r="A26" s="42" t="s">
        <v>62</v>
      </c>
      <c r="B26" s="21">
        <f t="shared" si="4"/>
        <v>0</v>
      </c>
      <c r="C26" s="10">
        <f t="shared" si="5"/>
        <v>0</v>
      </c>
      <c r="D26" s="22"/>
      <c r="E26" s="22"/>
      <c r="F26" s="22"/>
      <c r="G26" s="22"/>
      <c r="H26" s="10">
        <f t="shared" si="3"/>
        <v>0</v>
      </c>
      <c r="I26" s="22"/>
      <c r="J26" s="22"/>
    </row>
    <row r="27" spans="1:10" ht="16.5" customHeight="1" x14ac:dyDescent="0.25">
      <c r="A27" s="42" t="s">
        <v>39</v>
      </c>
      <c r="B27" s="21">
        <f t="shared" si="4"/>
        <v>0</v>
      </c>
      <c r="C27" s="10">
        <f t="shared" si="5"/>
        <v>0</v>
      </c>
      <c r="D27" s="10">
        <f t="shared" ref="D27:J27" si="8">SUM(D28:D33)</f>
        <v>0</v>
      </c>
      <c r="E27" s="10">
        <f t="shared" si="8"/>
        <v>0</v>
      </c>
      <c r="F27" s="10">
        <f t="shared" si="8"/>
        <v>0</v>
      </c>
      <c r="G27" s="10">
        <f t="shared" si="8"/>
        <v>0</v>
      </c>
      <c r="H27" s="10">
        <f t="shared" si="3"/>
        <v>0</v>
      </c>
      <c r="I27" s="10">
        <f t="shared" si="8"/>
        <v>0</v>
      </c>
      <c r="J27" s="10">
        <f t="shared" si="8"/>
        <v>0</v>
      </c>
    </row>
    <row r="28" spans="1:10" ht="16.5" customHeight="1" x14ac:dyDescent="0.25">
      <c r="A28" s="42" t="s">
        <v>63</v>
      </c>
      <c r="B28" s="21">
        <f t="shared" si="4"/>
        <v>0</v>
      </c>
      <c r="C28" s="10">
        <f t="shared" si="5"/>
        <v>0</v>
      </c>
      <c r="D28" s="22"/>
      <c r="E28" s="22"/>
      <c r="F28" s="22"/>
      <c r="G28" s="22"/>
      <c r="H28" s="10">
        <f t="shared" si="3"/>
        <v>0</v>
      </c>
      <c r="I28" s="22"/>
      <c r="J28" s="22"/>
    </row>
    <row r="29" spans="1:10" ht="16.5" customHeight="1" x14ac:dyDescent="0.25">
      <c r="A29" s="42" t="s">
        <v>64</v>
      </c>
      <c r="B29" s="21">
        <f t="shared" si="4"/>
        <v>0</v>
      </c>
      <c r="C29" s="10">
        <f t="shared" si="5"/>
        <v>0</v>
      </c>
      <c r="D29" s="22"/>
      <c r="E29" s="22"/>
      <c r="F29" s="22"/>
      <c r="G29" s="22"/>
      <c r="H29" s="10">
        <f t="shared" si="3"/>
        <v>0</v>
      </c>
      <c r="I29" s="22"/>
      <c r="J29" s="22"/>
    </row>
    <row r="30" spans="1:10" ht="16.5" customHeight="1" x14ac:dyDescent="0.25">
      <c r="A30" s="42" t="s">
        <v>65</v>
      </c>
      <c r="B30" s="21">
        <f t="shared" si="4"/>
        <v>0</v>
      </c>
      <c r="C30" s="10">
        <f t="shared" si="5"/>
        <v>0</v>
      </c>
      <c r="D30" s="22"/>
      <c r="E30" s="22"/>
      <c r="F30" s="22"/>
      <c r="G30" s="22"/>
      <c r="H30" s="10">
        <f t="shared" si="3"/>
        <v>0</v>
      </c>
      <c r="I30" s="22"/>
      <c r="J30" s="22"/>
    </row>
    <row r="31" spans="1:10" ht="16.5" customHeight="1" x14ac:dyDescent="0.25">
      <c r="A31" s="42" t="s">
        <v>66</v>
      </c>
      <c r="B31" s="21">
        <f t="shared" si="4"/>
        <v>0</v>
      </c>
      <c r="C31" s="10">
        <f t="shared" si="5"/>
        <v>0</v>
      </c>
      <c r="D31" s="22"/>
      <c r="E31" s="22"/>
      <c r="F31" s="22"/>
      <c r="G31" s="22"/>
      <c r="H31" s="10">
        <f t="shared" si="3"/>
        <v>0</v>
      </c>
      <c r="I31" s="22"/>
      <c r="J31" s="22"/>
    </row>
    <row r="32" spans="1:10" ht="16.5" customHeight="1" x14ac:dyDescent="0.25">
      <c r="A32" s="42" t="s">
        <v>67</v>
      </c>
      <c r="B32" s="21">
        <f t="shared" si="4"/>
        <v>0</v>
      </c>
      <c r="C32" s="10">
        <f t="shared" si="5"/>
        <v>0</v>
      </c>
      <c r="D32" s="22"/>
      <c r="E32" s="22"/>
      <c r="F32" s="22"/>
      <c r="G32" s="22"/>
      <c r="H32" s="10">
        <f t="shared" si="3"/>
        <v>0</v>
      </c>
      <c r="I32" s="22"/>
      <c r="J32" s="22"/>
    </row>
    <row r="33" spans="1:10" ht="16.5" customHeight="1" thickBot="1" x14ac:dyDescent="0.3">
      <c r="A33" s="43" t="s">
        <v>42</v>
      </c>
      <c r="B33" s="23">
        <f t="shared" si="4"/>
        <v>0</v>
      </c>
      <c r="C33" s="16">
        <f t="shared" si="5"/>
        <v>0</v>
      </c>
      <c r="D33" s="24"/>
      <c r="E33" s="24"/>
      <c r="F33" s="24"/>
      <c r="G33" s="24"/>
      <c r="H33" s="16">
        <f t="shared" si="3"/>
        <v>0</v>
      </c>
      <c r="I33" s="24"/>
      <c r="J33" s="24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</row>
  </sheetData>
  <sheetProtection selectLockedCells="1"/>
  <protectedRanges>
    <protectedRange sqref="D8:J10 D17:G17 D24:G24 D27:G27 I17:J17 I24:J24 I27:J27 B8:C33 H11:H33" name="範圍1"/>
  </protectedRanges>
  <mergeCells count="7">
    <mergeCell ref="A3:J3"/>
    <mergeCell ref="A5:A7"/>
    <mergeCell ref="C6:G6"/>
    <mergeCell ref="H6:J6"/>
    <mergeCell ref="B6:B7"/>
    <mergeCell ref="B5:J5"/>
    <mergeCell ref="B4:H4"/>
  </mergeCells>
  <phoneticPr fontId="2" type="noConversion"/>
  <printOptions horizontalCentered="1" verticalCentered="1"/>
  <pageMargins left="0.39370078740157483" right="0.39370078740157483" top="0.39370078740157483" bottom="0.39370078740157483" header="0.19685039370078741" footer="0.27559055118110237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J21"/>
  <sheetViews>
    <sheetView showZeros="0" tabSelected="1" zoomScale="75" zoomScaleNormal="67" workbookViewId="0">
      <selection activeCell="A3" sqref="A3:J3"/>
    </sheetView>
  </sheetViews>
  <sheetFormatPr defaultColWidth="9" defaultRowHeight="16.5" x14ac:dyDescent="0.25"/>
  <cols>
    <col min="1" max="1" width="36.5" style="4" customWidth="1"/>
    <col min="2" max="10" width="16.875" style="1" customWidth="1"/>
    <col min="11" max="16384" width="9" style="1"/>
  </cols>
  <sheetData>
    <row r="1" spans="1:10" ht="20.25" thickBot="1" x14ac:dyDescent="0.35">
      <c r="A1" s="2" t="s">
        <v>10</v>
      </c>
      <c r="H1" s="5" t="s">
        <v>1</v>
      </c>
      <c r="I1" s="65" t="s">
        <v>106</v>
      </c>
      <c r="J1" s="66"/>
    </row>
    <row r="2" spans="1:10" ht="20.25" thickBot="1" x14ac:dyDescent="0.35">
      <c r="A2" s="2" t="s">
        <v>11</v>
      </c>
      <c r="B2" s="1" t="s">
        <v>54</v>
      </c>
      <c r="D2" s="3"/>
      <c r="E2" s="3"/>
      <c r="F2" s="3"/>
      <c r="G2" s="3"/>
      <c r="H2" s="2" t="s">
        <v>93</v>
      </c>
      <c r="I2" s="92" t="s">
        <v>101</v>
      </c>
      <c r="J2" s="93"/>
    </row>
    <row r="3" spans="1:10" ht="42" customHeight="1" x14ac:dyDescent="0.55000000000000004">
      <c r="A3" s="107" t="s">
        <v>107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32.25" customHeight="1" thickBot="1" x14ac:dyDescent="0.35">
      <c r="A4" s="8" t="s">
        <v>92</v>
      </c>
      <c r="B4" s="103" t="s">
        <v>103</v>
      </c>
      <c r="C4" s="104"/>
      <c r="D4" s="104"/>
      <c r="E4" s="104"/>
      <c r="F4" s="104"/>
      <c r="G4" s="104"/>
      <c r="H4" s="104"/>
      <c r="I4" s="105" t="s">
        <v>83</v>
      </c>
      <c r="J4" s="106"/>
    </row>
    <row r="5" spans="1:10" ht="45" customHeight="1" x14ac:dyDescent="0.25">
      <c r="A5" s="98" t="s">
        <v>20</v>
      </c>
      <c r="B5" s="96" t="s">
        <v>2</v>
      </c>
      <c r="C5" s="97"/>
      <c r="D5" s="97"/>
      <c r="E5" s="100" t="s">
        <v>85</v>
      </c>
      <c r="F5" s="101"/>
      <c r="G5" s="101"/>
      <c r="H5" s="97" t="s">
        <v>19</v>
      </c>
      <c r="I5" s="101"/>
      <c r="J5" s="102"/>
    </row>
    <row r="6" spans="1:10" ht="24" customHeight="1" thickBot="1" x14ac:dyDescent="0.35">
      <c r="A6" s="99"/>
      <c r="B6" s="55" t="s">
        <v>3</v>
      </c>
      <c r="C6" s="45" t="s">
        <v>12</v>
      </c>
      <c r="D6" s="45" t="s">
        <v>13</v>
      </c>
      <c r="E6" s="45" t="s">
        <v>22</v>
      </c>
      <c r="F6" s="56" t="s">
        <v>12</v>
      </c>
      <c r="G6" s="56" t="s">
        <v>13</v>
      </c>
      <c r="H6" s="56" t="s">
        <v>3</v>
      </c>
      <c r="I6" s="56" t="s">
        <v>12</v>
      </c>
      <c r="J6" s="57" t="s">
        <v>13</v>
      </c>
    </row>
    <row r="7" spans="1:10" ht="44.25" customHeight="1" x14ac:dyDescent="0.3">
      <c r="A7" s="52" t="s">
        <v>14</v>
      </c>
      <c r="B7" s="25">
        <f>+C7+D7</f>
        <v>0</v>
      </c>
      <c r="C7" s="26">
        <f>SUM(C9:C16)</f>
        <v>0</v>
      </c>
      <c r="D7" s="26">
        <f>SUM(D9:D16)</f>
        <v>0</v>
      </c>
      <c r="E7" s="26">
        <f>SUM(F7:G7)</f>
        <v>0</v>
      </c>
      <c r="F7" s="27">
        <f>IF(F9+F10+F11+F12+F13+F14+F15+F16=表一!B19,F9+F10+F11+F12+F13+F15+F14+F16,"F")</f>
        <v>0</v>
      </c>
      <c r="G7" s="27">
        <f>IF(G9+G10+G11+G12+G13+G14+G15+G16=表一!B20,G9+G10+G11+G12+G13+G15+G14+G16,"F")</f>
        <v>0</v>
      </c>
      <c r="H7" s="27">
        <f>SUM(I7:J7)</f>
        <v>0</v>
      </c>
      <c r="I7" s="27">
        <f>IF(I9+I10+I11+I12+I13+I14+I15+I16=表二!B25,I9+I10+I11+I12+I13+I15+I14+I16,"F")</f>
        <v>0</v>
      </c>
      <c r="J7" s="27">
        <f>IF(J9+J10+J11+J12+J13+J14+J15+J16=表二!B26,J9+J10+J11+J12+J13+J15+J14+J16,"F")</f>
        <v>0</v>
      </c>
    </row>
    <row r="8" spans="1:10" ht="44.25" customHeight="1" x14ac:dyDescent="0.3">
      <c r="A8" s="53" t="s">
        <v>46</v>
      </c>
      <c r="B8" s="28">
        <f>SUM(C8:D8)</f>
        <v>0</v>
      </c>
      <c r="C8" s="29">
        <f t="shared" ref="C8:J8" si="0">SUM(C9:C13)</f>
        <v>0</v>
      </c>
      <c r="D8" s="29">
        <f t="shared" si="0"/>
        <v>0</v>
      </c>
      <c r="E8" s="29">
        <f>SUM(F8:G8)</f>
        <v>0</v>
      </c>
      <c r="F8" s="30">
        <f>SUM(F9:F13)</f>
        <v>0</v>
      </c>
      <c r="G8" s="30">
        <f t="shared" si="0"/>
        <v>0</v>
      </c>
      <c r="H8" s="30">
        <f>SUM(I8:J8)</f>
        <v>0</v>
      </c>
      <c r="I8" s="30">
        <f t="shared" si="0"/>
        <v>0</v>
      </c>
      <c r="J8" s="30">
        <f t="shared" si="0"/>
        <v>0</v>
      </c>
    </row>
    <row r="9" spans="1:10" ht="44.25" customHeight="1" x14ac:dyDescent="0.3">
      <c r="A9" s="53" t="s">
        <v>99</v>
      </c>
      <c r="B9" s="28">
        <f t="shared" ref="B9:B16" si="1">SUM(C9:D9)</f>
        <v>0</v>
      </c>
      <c r="C9" s="29">
        <f t="shared" ref="C9:D16" si="2">+F9+I9</f>
        <v>0</v>
      </c>
      <c r="D9" s="29">
        <f t="shared" si="2"/>
        <v>0</v>
      </c>
      <c r="E9" s="29">
        <f>IF(F9+G9=表一!B10,F9+G9,"F")</f>
        <v>0</v>
      </c>
      <c r="F9" s="31"/>
      <c r="G9" s="31"/>
      <c r="H9" s="29">
        <f>IF(I9+J9=表二!B11,I9+J9,"F")</f>
        <v>0</v>
      </c>
      <c r="I9" s="31"/>
      <c r="J9" s="31"/>
    </row>
    <row r="10" spans="1:10" ht="44.25" customHeight="1" x14ac:dyDescent="0.3">
      <c r="A10" s="53" t="s">
        <v>47</v>
      </c>
      <c r="B10" s="28">
        <f t="shared" si="1"/>
        <v>0</v>
      </c>
      <c r="C10" s="29">
        <f t="shared" si="2"/>
        <v>0</v>
      </c>
      <c r="D10" s="29">
        <f t="shared" si="2"/>
        <v>0</v>
      </c>
      <c r="E10" s="29">
        <f>IF(F10+G10=表一!B11,F10+G10,"F")</f>
        <v>0</v>
      </c>
      <c r="F10" s="31"/>
      <c r="G10" s="31"/>
      <c r="H10" s="29">
        <f>IF(I10+J10=表二!B12,I10+J10,"F")</f>
        <v>0</v>
      </c>
      <c r="I10" s="31"/>
      <c r="J10" s="31"/>
    </row>
    <row r="11" spans="1:10" ht="44.25" customHeight="1" x14ac:dyDescent="0.3">
      <c r="A11" s="53" t="s">
        <v>48</v>
      </c>
      <c r="B11" s="28">
        <f t="shared" si="1"/>
        <v>0</v>
      </c>
      <c r="C11" s="29">
        <f t="shared" si="2"/>
        <v>0</v>
      </c>
      <c r="D11" s="29">
        <f t="shared" si="2"/>
        <v>0</v>
      </c>
      <c r="E11" s="29">
        <f>IF(F11+G11=表一!B12,F11+G11,"F")</f>
        <v>0</v>
      </c>
      <c r="F11" s="31"/>
      <c r="G11" s="31"/>
      <c r="H11" s="29">
        <f>IF(I11+J11=表二!B13,I11+J11,"F")</f>
        <v>0</v>
      </c>
      <c r="I11" s="31"/>
      <c r="J11" s="31"/>
    </row>
    <row r="12" spans="1:10" ht="44.25" customHeight="1" x14ac:dyDescent="0.3">
      <c r="A12" s="53" t="s">
        <v>49</v>
      </c>
      <c r="B12" s="28">
        <f t="shared" si="1"/>
        <v>0</v>
      </c>
      <c r="C12" s="29">
        <f t="shared" si="2"/>
        <v>0</v>
      </c>
      <c r="D12" s="29">
        <f t="shared" si="2"/>
        <v>0</v>
      </c>
      <c r="E12" s="29">
        <f>IF(F12+G12=表一!B13,F12+G12,"F")</f>
        <v>0</v>
      </c>
      <c r="F12" s="31"/>
      <c r="G12" s="31"/>
      <c r="H12" s="29">
        <f>IF(I12+J12=表二!B14,I12+J12,"F")</f>
        <v>0</v>
      </c>
      <c r="I12" s="31"/>
      <c r="J12" s="31"/>
    </row>
    <row r="13" spans="1:10" ht="44.25" customHeight="1" x14ac:dyDescent="0.3">
      <c r="A13" s="53" t="s">
        <v>50</v>
      </c>
      <c r="B13" s="28">
        <f t="shared" si="1"/>
        <v>0</v>
      </c>
      <c r="C13" s="29">
        <f t="shared" si="2"/>
        <v>0</v>
      </c>
      <c r="D13" s="29">
        <f t="shared" si="2"/>
        <v>0</v>
      </c>
      <c r="E13" s="29">
        <f>IF(F13+G13=表一!B14,F13+G13,"F")</f>
        <v>0</v>
      </c>
      <c r="F13" s="31"/>
      <c r="G13" s="31"/>
      <c r="H13" s="29">
        <f>IF(I13+J13=表二!B15,I13+J13,"F")</f>
        <v>0</v>
      </c>
      <c r="I13" s="31"/>
      <c r="J13" s="31"/>
    </row>
    <row r="14" spans="1:10" ht="44.25" customHeight="1" x14ac:dyDescent="0.3">
      <c r="A14" s="53" t="s">
        <v>51</v>
      </c>
      <c r="B14" s="28">
        <f>SUM(C14:D14)</f>
        <v>0</v>
      </c>
      <c r="C14" s="29">
        <f t="shared" si="2"/>
        <v>0</v>
      </c>
      <c r="D14" s="29">
        <f t="shared" si="2"/>
        <v>0</v>
      </c>
      <c r="E14" s="29">
        <f>IF(F14+G14=表一!B15,F14+G14,"F")</f>
        <v>0</v>
      </c>
      <c r="F14" s="31"/>
      <c r="G14" s="31"/>
      <c r="H14" s="29">
        <f>IF(I14+J14=表二!B16,I14+J14,"F")</f>
        <v>0</v>
      </c>
      <c r="I14" s="31"/>
      <c r="J14" s="31"/>
    </row>
    <row r="15" spans="1:10" ht="44.25" customHeight="1" x14ac:dyDescent="0.3">
      <c r="A15" s="53" t="s">
        <v>52</v>
      </c>
      <c r="B15" s="28">
        <f t="shared" si="1"/>
        <v>0</v>
      </c>
      <c r="C15" s="29">
        <f t="shared" si="2"/>
        <v>0</v>
      </c>
      <c r="D15" s="29">
        <f t="shared" si="2"/>
        <v>0</v>
      </c>
      <c r="E15" s="29">
        <f>IF(F15+G15=表一!B16,F15+G15,"F")</f>
        <v>0</v>
      </c>
      <c r="F15" s="31"/>
      <c r="G15" s="31"/>
      <c r="H15" s="29">
        <f>IF(I15+J15=表二!B17,I15+J15,"F")</f>
        <v>0</v>
      </c>
      <c r="I15" s="31"/>
      <c r="J15" s="31"/>
    </row>
    <row r="16" spans="1:10" ht="44.25" customHeight="1" thickBot="1" x14ac:dyDescent="0.35">
      <c r="A16" s="54" t="s">
        <v>53</v>
      </c>
      <c r="B16" s="32">
        <f t="shared" si="1"/>
        <v>0</v>
      </c>
      <c r="C16" s="33">
        <f t="shared" si="2"/>
        <v>0</v>
      </c>
      <c r="D16" s="33">
        <f t="shared" si="2"/>
        <v>0</v>
      </c>
      <c r="E16" s="33">
        <f>IF(F16+G16=表一!B17,F16+G16,"F")</f>
        <v>0</v>
      </c>
      <c r="F16" s="34"/>
      <c r="G16" s="34"/>
      <c r="H16" s="33">
        <f>IF(I16+J16=表二!B23,I16+J16,"F")</f>
        <v>0</v>
      </c>
      <c r="I16" s="34"/>
      <c r="J16" s="34"/>
    </row>
    <row r="17" spans="1:10" x14ac:dyDescent="0.25">
      <c r="A17" s="1" t="s">
        <v>5</v>
      </c>
      <c r="B17" s="1" t="s">
        <v>6</v>
      </c>
      <c r="D17" s="1" t="s">
        <v>15</v>
      </c>
      <c r="F17" s="1">
        <v>1</v>
      </c>
      <c r="G17" s="35" t="s">
        <v>89</v>
      </c>
      <c r="I17" s="94" t="s">
        <v>21</v>
      </c>
      <c r="J17" s="95"/>
    </row>
    <row r="18" spans="1:10" ht="33" customHeight="1" x14ac:dyDescent="0.25">
      <c r="A18" s="1"/>
      <c r="D18" s="1" t="s">
        <v>7</v>
      </c>
    </row>
    <row r="19" spans="1:10" x14ac:dyDescent="0.25">
      <c r="A19" s="1"/>
    </row>
    <row r="20" spans="1:10" x14ac:dyDescent="0.25">
      <c r="A20" s="1" t="s">
        <v>4</v>
      </c>
    </row>
    <row r="21" spans="1:10" x14ac:dyDescent="0.25">
      <c r="A21" s="1" t="s">
        <v>0</v>
      </c>
    </row>
  </sheetData>
  <sheetProtection selectLockedCells="1"/>
  <protectedRanges>
    <protectedRange sqref="B7:E16 F7:J8 H9:H16" name="範圍1"/>
  </protectedRanges>
  <customSheetViews>
    <customSheetView guid="{67B6F9C1-E747-486D-B94A-B8B3B4F74F24}" zeroValues="0" fitToPage="1" topLeftCell="A7">
      <selection activeCell="C5" sqref="C5:E5"/>
      <pageMargins left="0.39370078740157483" right="0.39370078740157483" top="0.39370078740157483" bottom="0.39370078740157483" header="0.27559055118110237" footer="0.15748031496062992"/>
      <printOptions horizontalCentered="1" verticalCentered="1"/>
      <pageSetup paperSize="9" scale="86" orientation="landscape" r:id="rId1"/>
      <headerFooter alignWithMargins="0"/>
    </customSheetView>
  </customSheetViews>
  <mergeCells count="10">
    <mergeCell ref="I1:J1"/>
    <mergeCell ref="I2:J2"/>
    <mergeCell ref="I17:J17"/>
    <mergeCell ref="B5:D5"/>
    <mergeCell ref="A3:J3"/>
    <mergeCell ref="A5:A6"/>
    <mergeCell ref="E5:G5"/>
    <mergeCell ref="H5:J5"/>
    <mergeCell ref="B4:H4"/>
    <mergeCell ref="I4:J4"/>
  </mergeCells>
  <phoneticPr fontId="2" type="noConversion"/>
  <printOptions horizontalCentered="1" verticalCentered="1"/>
  <pageMargins left="0.39370078740157483" right="0.39370078740157483" top="0.39370078740157483" bottom="0.39370078740157483" header="0.27559055118110237" footer="0.15748031496062992"/>
  <pageSetup paperSize="9" scale="73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3</vt:i4>
      </vt:variant>
    </vt:vector>
  </HeadingPairs>
  <TitlesOfParts>
    <vt:vector size="6" baseType="lpstr">
      <vt:lpstr>表一</vt:lpstr>
      <vt:lpstr>表二</vt:lpstr>
      <vt:lpstr>表三</vt:lpstr>
      <vt:lpstr>表一!Print_Area</vt:lpstr>
      <vt:lpstr>表二!Print_Area</vt:lpstr>
      <vt:lpstr>表三!Print_Area</vt:lpstr>
    </vt:vector>
  </TitlesOfParts>
  <Company>行政院環境保護署(355000000II2Z178)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行政院環境保護署全球資訊網--書表下載</dc:title>
  <dc:subject>11390701縣市環保人員概況</dc:subject>
  <dc:creator>行政院環境保護署</dc:creator>
  <cp:keywords>報表</cp:keywords>
  <cp:lastModifiedBy>ypguser</cp:lastModifiedBy>
  <cp:lastPrinted>2018-01-04T02:16:31Z</cp:lastPrinted>
  <dcterms:created xsi:type="dcterms:W3CDTF">2002-07-05T02:08:30Z</dcterms:created>
  <dcterms:modified xsi:type="dcterms:W3CDTF">2023-08-21T08:02:53Z</dcterms:modified>
  <cp:category>770;CA4;I2Z</cp:category>
</cp:coreProperties>
</file>